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a1e8153c566cfab/Documents/Tiny Twig/Fall 25/"/>
    </mc:Choice>
  </mc:AlternateContent>
  <xr:revisionPtr revIDLastSave="0" documentId="8_{1DE17F38-1C2C-42CF-8AF9-478E8C229E60}" xr6:coauthVersionLast="47" xr6:coauthVersionMax="47" xr10:uidLastSave="{00000000-0000-0000-0000-000000000000}"/>
  <bookViews>
    <workbookView xWindow="-120" yWindow="-120" windowWidth="29040" windowHeight="15720" xr2:uid="{2CB5DD23-8AD6-4C84-8C98-9224761DB9E2}"/>
  </bookViews>
  <sheets>
    <sheet name="Fall25" sheetId="4" r:id="rId1"/>
  </sheets>
  <definedNames>
    <definedName name="_xlnm._FilterDatabase" localSheetId="0" hidden="1">Fall25!$A$9:$P$91</definedName>
    <definedName name="_xlnm.Print_Area" localSheetId="0">Fall25!$A$1:$P$91</definedName>
    <definedName name="_xlnm.Print_Titles" localSheetId="0">Fall25!$8:$9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4" l="1"/>
  <c r="O32" i="4" s="1"/>
  <c r="M69" i="4"/>
  <c r="O69" i="4" s="1"/>
  <c r="M65" i="4" l="1"/>
  <c r="O65" i="4" s="1"/>
  <c r="M64" i="4"/>
  <c r="O64" i="4" s="1"/>
  <c r="M63" i="4"/>
  <c r="O63" i="4" s="1"/>
  <c r="M43" i="4"/>
  <c r="O43" i="4" s="1"/>
  <c r="M20" i="4"/>
  <c r="O20" i="4" s="1"/>
  <c r="M51" i="4"/>
  <c r="O51" i="4" s="1"/>
  <c r="M50" i="4"/>
  <c r="O50" i="4" s="1"/>
  <c r="M67" i="4"/>
  <c r="O67" i="4" s="1"/>
  <c r="M66" i="4"/>
  <c r="O66" i="4" s="1"/>
  <c r="M58" i="4"/>
  <c r="O58" i="4" s="1"/>
  <c r="M36" i="4"/>
  <c r="O36" i="4" s="1"/>
  <c r="M45" i="4"/>
  <c r="O45" i="4" s="1"/>
  <c r="M29" i="4"/>
  <c r="O29" i="4" s="1"/>
  <c r="M46" i="4"/>
  <c r="O46" i="4" s="1"/>
  <c r="M44" i="4"/>
  <c r="O44" i="4" s="1"/>
  <c r="M83" i="4"/>
  <c r="O83" i="4" s="1"/>
  <c r="M82" i="4"/>
  <c r="O82" i="4" s="1"/>
  <c r="M81" i="4"/>
  <c r="O81" i="4" s="1"/>
  <c r="M79" i="4"/>
  <c r="O79" i="4" s="1"/>
  <c r="M78" i="4"/>
  <c r="O78" i="4" s="1"/>
  <c r="M80" i="4"/>
  <c r="O80" i="4" s="1"/>
  <c r="M86" i="4" l="1"/>
  <c r="O86" i="4" s="1"/>
  <c r="M87" i="4"/>
  <c r="O87" i="4" s="1"/>
  <c r="M88" i="4"/>
  <c r="O88" i="4" s="1"/>
  <c r="M59" i="4"/>
  <c r="O59" i="4" s="1"/>
  <c r="M60" i="4"/>
  <c r="O60" i="4" s="1"/>
  <c r="M61" i="4"/>
  <c r="O61" i="4" s="1"/>
  <c r="M62" i="4"/>
  <c r="O62" i="4" s="1"/>
  <c r="M71" i="4"/>
  <c r="O71" i="4" s="1"/>
  <c r="M72" i="4"/>
  <c r="O72" i="4" s="1"/>
  <c r="M73" i="4"/>
  <c r="O73" i="4" s="1"/>
  <c r="M74" i="4"/>
  <c r="O74" i="4" s="1"/>
  <c r="M75" i="4"/>
  <c r="O75" i="4" s="1"/>
  <c r="M76" i="4"/>
  <c r="O76" i="4" s="1"/>
  <c r="M77" i="4"/>
  <c r="O77" i="4" s="1"/>
  <c r="M57" i="4"/>
  <c r="O57" i="4" s="1"/>
  <c r="M41" i="4"/>
  <c r="O41" i="4" s="1"/>
  <c r="M42" i="4"/>
  <c r="O42" i="4" s="1"/>
  <c r="M47" i="4"/>
  <c r="O47" i="4" s="1"/>
  <c r="M48" i="4"/>
  <c r="O48" i="4" s="1"/>
  <c r="M49" i="4"/>
  <c r="O49" i="4" s="1"/>
  <c r="M52" i="4"/>
  <c r="O52" i="4" s="1"/>
  <c r="M53" i="4"/>
  <c r="O53" i="4" s="1"/>
  <c r="M54" i="4"/>
  <c r="O54" i="4" s="1"/>
  <c r="M55" i="4"/>
  <c r="O55" i="4" s="1"/>
  <c r="M40" i="4"/>
  <c r="O40" i="4" s="1"/>
  <c r="M12" i="4"/>
  <c r="O12" i="4" s="1"/>
  <c r="M13" i="4"/>
  <c r="O13" i="4" s="1"/>
  <c r="M14" i="4"/>
  <c r="O14" i="4" s="1"/>
  <c r="M15" i="4"/>
  <c r="O15" i="4" s="1"/>
  <c r="M16" i="4"/>
  <c r="O16" i="4" s="1"/>
  <c r="M17" i="4"/>
  <c r="O17" i="4" s="1"/>
  <c r="M18" i="4"/>
  <c r="O18" i="4" s="1"/>
  <c r="M19" i="4"/>
  <c r="O19" i="4" s="1"/>
  <c r="M21" i="4"/>
  <c r="O21" i="4" s="1"/>
  <c r="M22" i="4"/>
  <c r="O22" i="4" s="1"/>
  <c r="M23" i="4"/>
  <c r="O23" i="4" s="1"/>
  <c r="M24" i="4"/>
  <c r="O24" i="4" s="1"/>
  <c r="M25" i="4"/>
  <c r="O25" i="4" s="1"/>
  <c r="M26" i="4"/>
  <c r="O26" i="4" s="1"/>
  <c r="M27" i="4"/>
  <c r="O27" i="4" s="1"/>
  <c r="M28" i="4"/>
  <c r="O28" i="4" s="1"/>
  <c r="M30" i="4"/>
  <c r="O30" i="4" s="1"/>
  <c r="M31" i="4"/>
  <c r="O31" i="4" s="1"/>
  <c r="M33" i="4"/>
  <c r="O33" i="4" s="1"/>
  <c r="M37" i="4"/>
  <c r="O37" i="4" s="1"/>
  <c r="M38" i="4"/>
  <c r="O38" i="4" s="1"/>
  <c r="M11" i="4" l="1"/>
  <c r="O11" i="4" l="1"/>
  <c r="M85" i="4"/>
  <c r="O85" i="4" s="1"/>
  <c r="O89" i="4" l="1"/>
  <c r="O91" i="4" s="1"/>
  <c r="M89" i="4"/>
</calcChain>
</file>

<file path=xl/sharedStrings.xml><?xml version="1.0" encoding="utf-8"?>
<sst xmlns="http://schemas.openxmlformats.org/spreadsheetml/2006/main" count="254" uniqueCount="95">
  <si>
    <t>Business    :</t>
  </si>
  <si>
    <t>Contact      :</t>
  </si>
  <si>
    <t>Address     :</t>
  </si>
  <si>
    <t>Mob/Ph     :</t>
  </si>
  <si>
    <t>email         :</t>
  </si>
  <si>
    <t>Style</t>
  </si>
  <si>
    <t>Reference</t>
  </si>
  <si>
    <t>Color</t>
  </si>
  <si>
    <t>Total Units</t>
  </si>
  <si>
    <t>NB    0000</t>
  </si>
  <si>
    <t>0-3M     000</t>
  </si>
  <si>
    <t>3-6M    00</t>
  </si>
  <si>
    <t>6-12M     0</t>
  </si>
  <si>
    <t>Rose Stripes</t>
  </si>
  <si>
    <t>Rose</t>
  </si>
  <si>
    <t>Zipsuit L/S</t>
  </si>
  <si>
    <t xml:space="preserve">Drizzle  </t>
  </si>
  <si>
    <t>Drizzle</t>
  </si>
  <si>
    <t>Total</t>
  </si>
  <si>
    <t>Delivery</t>
  </si>
  <si>
    <t>Grand Total</t>
  </si>
  <si>
    <t>Zipsuit Cap L/S</t>
  </si>
  <si>
    <t>1    1Year</t>
  </si>
  <si>
    <t>2      2Years</t>
  </si>
  <si>
    <t>Winter Blooms</t>
  </si>
  <si>
    <t>Bodysuit Cap L/S</t>
  </si>
  <si>
    <t>Autumn Foliage</t>
  </si>
  <si>
    <t>Ruffle Dress L/S</t>
  </si>
  <si>
    <t xml:space="preserve">Zipsuit L/S </t>
  </si>
  <si>
    <t>Mac shirt</t>
  </si>
  <si>
    <t>Pinafore</t>
  </si>
  <si>
    <t>Cap Slv Tee</t>
  </si>
  <si>
    <t>Basil Bunnies</t>
  </si>
  <si>
    <t>3     3Years</t>
  </si>
  <si>
    <t>Rose Crinkle</t>
  </si>
  <si>
    <t xml:space="preserve">Penguin  </t>
  </si>
  <si>
    <t xml:space="preserve">Penguin </t>
  </si>
  <si>
    <t xml:space="preserve">Basil Stripes  </t>
  </si>
  <si>
    <t xml:space="preserve">Bodysuit L/S </t>
  </si>
  <si>
    <t>Sapphire Stripes</t>
  </si>
  <si>
    <t>Cable Knit Growsuit</t>
  </si>
  <si>
    <t>Birch</t>
  </si>
  <si>
    <t>Snow White</t>
  </si>
  <si>
    <t>One Size</t>
  </si>
  <si>
    <t>Fabric Type</t>
  </si>
  <si>
    <t>Interlock</t>
  </si>
  <si>
    <t>Crinkle Muslin</t>
  </si>
  <si>
    <t xml:space="preserve">Rose </t>
  </si>
  <si>
    <t>Navy</t>
  </si>
  <si>
    <t>Sweater Knits</t>
  </si>
  <si>
    <t>Bunnyrug</t>
  </si>
  <si>
    <t>Small</t>
  </si>
  <si>
    <t>Medium</t>
  </si>
  <si>
    <t>Polo Playsuit</t>
  </si>
  <si>
    <t>Corduroy</t>
  </si>
  <si>
    <t xml:space="preserve">Drizzle </t>
  </si>
  <si>
    <t>Overall</t>
  </si>
  <si>
    <t>Knitted Pom Pom Beanie</t>
  </si>
  <si>
    <t>Playsuit Cap Slv</t>
  </si>
  <si>
    <t>Penguin &amp; Navy Bunnies</t>
  </si>
  <si>
    <t>Size/Quantity</t>
  </si>
  <si>
    <t xml:space="preserve">WSP  </t>
  </si>
  <si>
    <t>Total Price</t>
  </si>
  <si>
    <t>RRP</t>
  </si>
  <si>
    <t>Rose Bunnies</t>
  </si>
  <si>
    <t>Boho Bodysuit L/S</t>
  </si>
  <si>
    <t xml:space="preserve">Birch </t>
  </si>
  <si>
    <t>Harem Slouch Pant</t>
  </si>
  <si>
    <t>Ruffle Playsuit</t>
  </si>
  <si>
    <t>Play Top</t>
  </si>
  <si>
    <t>Boho Top</t>
  </si>
  <si>
    <t>Stretchy Flared Pant</t>
  </si>
  <si>
    <t>Play Dress L/S</t>
  </si>
  <si>
    <t>Empire Dress L/S</t>
  </si>
  <si>
    <t>Rose Bunnies N Winter Blooms</t>
  </si>
  <si>
    <t>Basil Crinkle</t>
  </si>
  <si>
    <t>Cable Knit Blanket</t>
  </si>
  <si>
    <t>Mac Bodysuit L/S</t>
  </si>
  <si>
    <t xml:space="preserve">Sapphire  </t>
  </si>
  <si>
    <t>Tiny Twig  Fall 25 Order sheet</t>
  </si>
  <si>
    <t xml:space="preserve">Basil </t>
  </si>
  <si>
    <t>Basil</t>
  </si>
  <si>
    <t>Mac Playsuit</t>
  </si>
  <si>
    <t xml:space="preserve">Cafe </t>
  </si>
  <si>
    <t>Side Zipsuit L/S</t>
  </si>
  <si>
    <t>Rose Bunnies/Rose Stripes</t>
  </si>
  <si>
    <t>Penguin/Sapphire Stripes</t>
  </si>
  <si>
    <t>Basil Bunnies/Basil Stripes</t>
  </si>
  <si>
    <t>Autumn Foliage/Basil Stripes</t>
  </si>
  <si>
    <t>Autumn Foliage/Cafe Stripes</t>
  </si>
  <si>
    <t>Cafe Stripes</t>
  </si>
  <si>
    <t>Neutral Autumn Foliage N Basil Bunnies</t>
  </si>
  <si>
    <t>Boys Strechy Pant</t>
  </si>
  <si>
    <t>Knitted Tights</t>
  </si>
  <si>
    <t>Knited Tights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</si>
</sst>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C09]* #,##0.00_-;\-[$$-C09]* #,##0.00_-;_-[$$-C09]* &quot;-&quot;??_-;_-@_-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CD0D6"/>
        <bgColor indexed="64"/>
      </patternFill>
    </fill>
    <fill>
      <patternFill patternType="solid">
        <fgColor rgb="FFBCEDFA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/>
    <xf numFmtId="1" fontId="2" fillId="2" borderId="0" xfId="0" applyNumberFormat="1" applyFont="1" applyFill="1" applyAlignment="1">
      <alignment horizontal="center"/>
    </xf>
    <xf numFmtId="0" fontId="5" fillId="2" borderId="0" xfId="2" applyFont="1" applyFill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7" fontId="2" fillId="2" borderId="1" xfId="0" quotePrefix="1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2" fillId="6" borderId="6" xfId="0" applyFont="1" applyFill="1" applyBorder="1"/>
    <xf numFmtId="0" fontId="2" fillId="4" borderId="1" xfId="0" quotePrefix="1" applyFont="1" applyFill="1" applyBorder="1" applyAlignment="1">
      <alignment horizontal="center" wrapText="1"/>
    </xf>
    <xf numFmtId="17" fontId="2" fillId="4" borderId="1" xfId="0" quotePrefix="1" applyNumberFormat="1" applyFont="1" applyFill="1" applyBorder="1" applyAlignment="1">
      <alignment horizontal="center" wrapText="1"/>
    </xf>
    <xf numFmtId="0" fontId="2" fillId="2" borderId="4" xfId="0" quotePrefix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7" fontId="2" fillId="2" borderId="4" xfId="0" quotePrefix="1" applyNumberFormat="1" applyFont="1" applyFill="1" applyBorder="1" applyAlignment="1">
      <alignment horizontal="center" wrapText="1"/>
    </xf>
    <xf numFmtId="0" fontId="2" fillId="2" borderId="5" xfId="0" quotePrefix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6" xfId="0" quotePrefix="1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17" fontId="2" fillId="5" borderId="6" xfId="0" quotePrefix="1" applyNumberFormat="1" applyFont="1" applyFill="1" applyBorder="1" applyAlignment="1">
      <alignment horizont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165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165" fontId="2" fillId="5" borderId="6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/>
    <xf numFmtId="165" fontId="2" fillId="2" borderId="1" xfId="1" applyNumberFormat="1" applyFont="1" applyFill="1" applyBorder="1"/>
    <xf numFmtId="165" fontId="2" fillId="4" borderId="1" xfId="1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/>
    </xf>
    <xf numFmtId="165" fontId="2" fillId="4" borderId="1" xfId="1" applyNumberFormat="1" applyFont="1" applyFill="1" applyBorder="1"/>
    <xf numFmtId="165" fontId="2" fillId="2" borderId="0" xfId="1" applyNumberFormat="1" applyFont="1" applyFill="1"/>
    <xf numFmtId="0" fontId="2" fillId="7" borderId="5" xfId="0" quotePrefix="1" applyFont="1" applyFill="1" applyBorder="1" applyAlignment="1">
      <alignment horizontal="center" wrapText="1"/>
    </xf>
    <xf numFmtId="0" fontId="2" fillId="7" borderId="1" xfId="0" quotePrefix="1" applyFont="1" applyFill="1" applyBorder="1" applyAlignment="1">
      <alignment horizontal="center" wrapText="1"/>
    </xf>
    <xf numFmtId="1" fontId="2" fillId="2" borderId="5" xfId="0" applyNumberFormat="1" applyFont="1" applyFill="1" applyBorder="1" applyAlignment="1">
      <alignment horizontal="center" wrapText="1"/>
    </xf>
    <xf numFmtId="1" fontId="2" fillId="2" borderId="7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165" fontId="2" fillId="6" borderId="6" xfId="1" applyNumberFormat="1" applyFont="1" applyFill="1" applyBorder="1"/>
    <xf numFmtId="165" fontId="2" fillId="6" borderId="3" xfId="1" applyNumberFormat="1" applyFont="1" applyFill="1" applyBorder="1"/>
    <xf numFmtId="0" fontId="6" fillId="2" borderId="5" xfId="0" applyFont="1" applyFill="1" applyBorder="1"/>
    <xf numFmtId="0" fontId="6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BCEDFA"/>
      <color rgb="FFFCD0D6"/>
      <color rgb="FFFFFFFF"/>
      <color rgb="FFF2E2F0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0265-CFA5-43CD-A8A2-16E1FD78E299}">
  <sheetPr>
    <pageSetUpPr fitToPage="1"/>
  </sheetPr>
  <dimension ref="A1:P92"/>
  <sheetViews>
    <sheetView tabSelected="1" view="pageBreakPreview" zoomScale="75" zoomScaleNormal="98" zoomScaleSheetLayoutView="75" workbookViewId="0">
      <selection activeCell="E35" sqref="E35"/>
    </sheetView>
  </sheetViews>
  <sheetFormatPr defaultColWidth="8.75" defaultRowHeight="15" x14ac:dyDescent="0.2"/>
  <cols>
    <col min="1" max="1" width="9.5" style="3" customWidth="1"/>
    <col min="2" max="2" width="23.375" style="3" customWidth="1"/>
    <col min="3" max="3" width="14.25" style="3" customWidth="1"/>
    <col min="4" max="4" width="26.5" style="3" customWidth="1"/>
    <col min="5" max="5" width="7.5" style="3" customWidth="1"/>
    <col min="6" max="6" width="7" style="3" customWidth="1"/>
    <col min="7" max="7" width="6.875" style="3" customWidth="1"/>
    <col min="8" max="8" width="7.625" style="3" customWidth="1"/>
    <col min="9" max="9" width="7.25" style="3" customWidth="1"/>
    <col min="10" max="10" width="8" style="3" customWidth="1"/>
    <col min="11" max="11" width="7.75" style="3" customWidth="1"/>
    <col min="12" max="12" width="8.25" style="3" customWidth="1"/>
    <col min="13" max="13" width="9.875" style="7" customWidth="1"/>
    <col min="14" max="16" width="11.25" style="49" customWidth="1"/>
    <col min="17" max="17" width="24.75" style="3" customWidth="1"/>
    <col min="18" max="252" width="8.75" style="3"/>
    <col min="253" max="253" width="15.75" style="3" customWidth="1"/>
    <col min="254" max="254" width="30" style="3" customWidth="1"/>
    <col min="255" max="255" width="29.25" style="3" customWidth="1"/>
    <col min="256" max="256" width="8.75" style="3"/>
    <col min="257" max="258" width="8.75" style="3" customWidth="1"/>
    <col min="259" max="259" width="8.25" style="3" customWidth="1"/>
    <col min="260" max="260" width="9.25" style="3" customWidth="1"/>
    <col min="261" max="261" width="0.5" style="3" customWidth="1"/>
    <col min="262" max="265" width="8.5" style="3" customWidth="1"/>
    <col min="266" max="267" width="9.75" style="3" customWidth="1"/>
    <col min="268" max="268" width="11.25" style="3" customWidth="1"/>
    <col min="269" max="269" width="11" style="3" customWidth="1"/>
    <col min="270" max="270" width="16.25" style="3" customWidth="1"/>
    <col min="271" max="271" width="10.75" style="3" customWidth="1"/>
    <col min="272" max="272" width="12" style="3" customWidth="1"/>
    <col min="273" max="273" width="24.75" style="3" customWidth="1"/>
    <col min="274" max="508" width="8.75" style="3"/>
    <col min="509" max="509" width="15.75" style="3" customWidth="1"/>
    <col min="510" max="510" width="30" style="3" customWidth="1"/>
    <col min="511" max="511" width="29.25" style="3" customWidth="1"/>
    <col min="512" max="512" width="8.75" style="3"/>
    <col min="513" max="514" width="8.75" style="3" customWidth="1"/>
    <col min="515" max="515" width="8.25" style="3" customWidth="1"/>
    <col min="516" max="516" width="9.25" style="3" customWidth="1"/>
    <col min="517" max="517" width="0.5" style="3" customWidth="1"/>
    <col min="518" max="521" width="8.5" style="3" customWidth="1"/>
    <col min="522" max="523" width="9.75" style="3" customWidth="1"/>
    <col min="524" max="524" width="11.25" style="3" customWidth="1"/>
    <col min="525" max="525" width="11" style="3" customWidth="1"/>
    <col min="526" max="526" width="16.25" style="3" customWidth="1"/>
    <col min="527" max="527" width="10.75" style="3" customWidth="1"/>
    <col min="528" max="528" width="12" style="3" customWidth="1"/>
    <col min="529" max="529" width="24.75" style="3" customWidth="1"/>
    <col min="530" max="764" width="8.75" style="3"/>
    <col min="765" max="765" width="15.75" style="3" customWidth="1"/>
    <col min="766" max="766" width="30" style="3" customWidth="1"/>
    <col min="767" max="767" width="29.25" style="3" customWidth="1"/>
    <col min="768" max="768" width="8.75" style="3"/>
    <col min="769" max="770" width="8.75" style="3" customWidth="1"/>
    <col min="771" max="771" width="8.25" style="3" customWidth="1"/>
    <col min="772" max="772" width="9.25" style="3" customWidth="1"/>
    <col min="773" max="773" width="0.5" style="3" customWidth="1"/>
    <col min="774" max="777" width="8.5" style="3" customWidth="1"/>
    <col min="778" max="779" width="9.75" style="3" customWidth="1"/>
    <col min="780" max="780" width="11.25" style="3" customWidth="1"/>
    <col min="781" max="781" width="11" style="3" customWidth="1"/>
    <col min="782" max="782" width="16.25" style="3" customWidth="1"/>
    <col min="783" max="783" width="10.75" style="3" customWidth="1"/>
    <col min="784" max="784" width="12" style="3" customWidth="1"/>
    <col min="785" max="785" width="24.75" style="3" customWidth="1"/>
    <col min="786" max="1020" width="8.75" style="3"/>
    <col min="1021" max="1021" width="15.75" style="3" customWidth="1"/>
    <col min="1022" max="1022" width="30" style="3" customWidth="1"/>
    <col min="1023" max="1023" width="29.25" style="3" customWidth="1"/>
    <col min="1024" max="1024" width="8.75" style="3"/>
    <col min="1025" max="1026" width="8.75" style="3" customWidth="1"/>
    <col min="1027" max="1027" width="8.25" style="3" customWidth="1"/>
    <col min="1028" max="1028" width="9.25" style="3" customWidth="1"/>
    <col min="1029" max="1029" width="0.5" style="3" customWidth="1"/>
    <col min="1030" max="1033" width="8.5" style="3" customWidth="1"/>
    <col min="1034" max="1035" width="9.75" style="3" customWidth="1"/>
    <col min="1036" max="1036" width="11.25" style="3" customWidth="1"/>
    <col min="1037" max="1037" width="11" style="3" customWidth="1"/>
    <col min="1038" max="1038" width="16.25" style="3" customWidth="1"/>
    <col min="1039" max="1039" width="10.75" style="3" customWidth="1"/>
    <col min="1040" max="1040" width="12" style="3" customWidth="1"/>
    <col min="1041" max="1041" width="24.75" style="3" customWidth="1"/>
    <col min="1042" max="1276" width="8.75" style="3"/>
    <col min="1277" max="1277" width="15.75" style="3" customWidth="1"/>
    <col min="1278" max="1278" width="30" style="3" customWidth="1"/>
    <col min="1279" max="1279" width="29.25" style="3" customWidth="1"/>
    <col min="1280" max="1280" width="8.75" style="3"/>
    <col min="1281" max="1282" width="8.75" style="3" customWidth="1"/>
    <col min="1283" max="1283" width="8.25" style="3" customWidth="1"/>
    <col min="1284" max="1284" width="9.25" style="3" customWidth="1"/>
    <col min="1285" max="1285" width="0.5" style="3" customWidth="1"/>
    <col min="1286" max="1289" width="8.5" style="3" customWidth="1"/>
    <col min="1290" max="1291" width="9.75" style="3" customWidth="1"/>
    <col min="1292" max="1292" width="11.25" style="3" customWidth="1"/>
    <col min="1293" max="1293" width="11" style="3" customWidth="1"/>
    <col min="1294" max="1294" width="16.25" style="3" customWidth="1"/>
    <col min="1295" max="1295" width="10.75" style="3" customWidth="1"/>
    <col min="1296" max="1296" width="12" style="3" customWidth="1"/>
    <col min="1297" max="1297" width="24.75" style="3" customWidth="1"/>
    <col min="1298" max="1532" width="8.75" style="3"/>
    <col min="1533" max="1533" width="15.75" style="3" customWidth="1"/>
    <col min="1534" max="1534" width="30" style="3" customWidth="1"/>
    <col min="1535" max="1535" width="29.25" style="3" customWidth="1"/>
    <col min="1536" max="1536" width="8.75" style="3"/>
    <col min="1537" max="1538" width="8.75" style="3" customWidth="1"/>
    <col min="1539" max="1539" width="8.25" style="3" customWidth="1"/>
    <col min="1540" max="1540" width="9.25" style="3" customWidth="1"/>
    <col min="1541" max="1541" width="0.5" style="3" customWidth="1"/>
    <col min="1542" max="1545" width="8.5" style="3" customWidth="1"/>
    <col min="1546" max="1547" width="9.75" style="3" customWidth="1"/>
    <col min="1548" max="1548" width="11.25" style="3" customWidth="1"/>
    <col min="1549" max="1549" width="11" style="3" customWidth="1"/>
    <col min="1550" max="1550" width="16.25" style="3" customWidth="1"/>
    <col min="1551" max="1551" width="10.75" style="3" customWidth="1"/>
    <col min="1552" max="1552" width="12" style="3" customWidth="1"/>
    <col min="1553" max="1553" width="24.75" style="3" customWidth="1"/>
    <col min="1554" max="1788" width="8.75" style="3"/>
    <col min="1789" max="1789" width="15.75" style="3" customWidth="1"/>
    <col min="1790" max="1790" width="30" style="3" customWidth="1"/>
    <col min="1791" max="1791" width="29.25" style="3" customWidth="1"/>
    <col min="1792" max="1792" width="8.75" style="3"/>
    <col min="1793" max="1794" width="8.75" style="3" customWidth="1"/>
    <col min="1795" max="1795" width="8.25" style="3" customWidth="1"/>
    <col min="1796" max="1796" width="9.25" style="3" customWidth="1"/>
    <col min="1797" max="1797" width="0.5" style="3" customWidth="1"/>
    <col min="1798" max="1801" width="8.5" style="3" customWidth="1"/>
    <col min="1802" max="1803" width="9.75" style="3" customWidth="1"/>
    <col min="1804" max="1804" width="11.25" style="3" customWidth="1"/>
    <col min="1805" max="1805" width="11" style="3" customWidth="1"/>
    <col min="1806" max="1806" width="16.25" style="3" customWidth="1"/>
    <col min="1807" max="1807" width="10.75" style="3" customWidth="1"/>
    <col min="1808" max="1808" width="12" style="3" customWidth="1"/>
    <col min="1809" max="1809" width="24.75" style="3" customWidth="1"/>
    <col min="1810" max="2044" width="8.75" style="3"/>
    <col min="2045" max="2045" width="15.75" style="3" customWidth="1"/>
    <col min="2046" max="2046" width="30" style="3" customWidth="1"/>
    <col min="2047" max="2047" width="29.25" style="3" customWidth="1"/>
    <col min="2048" max="2048" width="8.75" style="3"/>
    <col min="2049" max="2050" width="8.75" style="3" customWidth="1"/>
    <col min="2051" max="2051" width="8.25" style="3" customWidth="1"/>
    <col min="2052" max="2052" width="9.25" style="3" customWidth="1"/>
    <col min="2053" max="2053" width="0.5" style="3" customWidth="1"/>
    <col min="2054" max="2057" width="8.5" style="3" customWidth="1"/>
    <col min="2058" max="2059" width="9.75" style="3" customWidth="1"/>
    <col min="2060" max="2060" width="11.25" style="3" customWidth="1"/>
    <col min="2061" max="2061" width="11" style="3" customWidth="1"/>
    <col min="2062" max="2062" width="16.25" style="3" customWidth="1"/>
    <col min="2063" max="2063" width="10.75" style="3" customWidth="1"/>
    <col min="2064" max="2064" width="12" style="3" customWidth="1"/>
    <col min="2065" max="2065" width="24.75" style="3" customWidth="1"/>
    <col min="2066" max="2300" width="8.75" style="3"/>
    <col min="2301" max="2301" width="15.75" style="3" customWidth="1"/>
    <col min="2302" max="2302" width="30" style="3" customWidth="1"/>
    <col min="2303" max="2303" width="29.25" style="3" customWidth="1"/>
    <col min="2304" max="2304" width="8.75" style="3"/>
    <col min="2305" max="2306" width="8.75" style="3" customWidth="1"/>
    <col min="2307" max="2307" width="8.25" style="3" customWidth="1"/>
    <col min="2308" max="2308" width="9.25" style="3" customWidth="1"/>
    <col min="2309" max="2309" width="0.5" style="3" customWidth="1"/>
    <col min="2310" max="2313" width="8.5" style="3" customWidth="1"/>
    <col min="2314" max="2315" width="9.75" style="3" customWidth="1"/>
    <col min="2316" max="2316" width="11.25" style="3" customWidth="1"/>
    <col min="2317" max="2317" width="11" style="3" customWidth="1"/>
    <col min="2318" max="2318" width="16.25" style="3" customWidth="1"/>
    <col min="2319" max="2319" width="10.75" style="3" customWidth="1"/>
    <col min="2320" max="2320" width="12" style="3" customWidth="1"/>
    <col min="2321" max="2321" width="24.75" style="3" customWidth="1"/>
    <col min="2322" max="2556" width="8.75" style="3"/>
    <col min="2557" max="2557" width="15.75" style="3" customWidth="1"/>
    <col min="2558" max="2558" width="30" style="3" customWidth="1"/>
    <col min="2559" max="2559" width="29.25" style="3" customWidth="1"/>
    <col min="2560" max="2560" width="8.75" style="3"/>
    <col min="2561" max="2562" width="8.75" style="3" customWidth="1"/>
    <col min="2563" max="2563" width="8.25" style="3" customWidth="1"/>
    <col min="2564" max="2564" width="9.25" style="3" customWidth="1"/>
    <col min="2565" max="2565" width="0.5" style="3" customWidth="1"/>
    <col min="2566" max="2569" width="8.5" style="3" customWidth="1"/>
    <col min="2570" max="2571" width="9.75" style="3" customWidth="1"/>
    <col min="2572" max="2572" width="11.25" style="3" customWidth="1"/>
    <col min="2573" max="2573" width="11" style="3" customWidth="1"/>
    <col min="2574" max="2574" width="16.25" style="3" customWidth="1"/>
    <col min="2575" max="2575" width="10.75" style="3" customWidth="1"/>
    <col min="2576" max="2576" width="12" style="3" customWidth="1"/>
    <col min="2577" max="2577" width="24.75" style="3" customWidth="1"/>
    <col min="2578" max="2812" width="8.75" style="3"/>
    <col min="2813" max="2813" width="15.75" style="3" customWidth="1"/>
    <col min="2814" max="2814" width="30" style="3" customWidth="1"/>
    <col min="2815" max="2815" width="29.25" style="3" customWidth="1"/>
    <col min="2816" max="2816" width="8.75" style="3"/>
    <col min="2817" max="2818" width="8.75" style="3" customWidth="1"/>
    <col min="2819" max="2819" width="8.25" style="3" customWidth="1"/>
    <col min="2820" max="2820" width="9.25" style="3" customWidth="1"/>
    <col min="2821" max="2821" width="0.5" style="3" customWidth="1"/>
    <col min="2822" max="2825" width="8.5" style="3" customWidth="1"/>
    <col min="2826" max="2827" width="9.75" style="3" customWidth="1"/>
    <col min="2828" max="2828" width="11.25" style="3" customWidth="1"/>
    <col min="2829" max="2829" width="11" style="3" customWidth="1"/>
    <col min="2830" max="2830" width="16.25" style="3" customWidth="1"/>
    <col min="2831" max="2831" width="10.75" style="3" customWidth="1"/>
    <col min="2832" max="2832" width="12" style="3" customWidth="1"/>
    <col min="2833" max="2833" width="24.75" style="3" customWidth="1"/>
    <col min="2834" max="3068" width="8.75" style="3"/>
    <col min="3069" max="3069" width="15.75" style="3" customWidth="1"/>
    <col min="3070" max="3070" width="30" style="3" customWidth="1"/>
    <col min="3071" max="3071" width="29.25" style="3" customWidth="1"/>
    <col min="3072" max="3072" width="8.75" style="3"/>
    <col min="3073" max="3074" width="8.75" style="3" customWidth="1"/>
    <col min="3075" max="3075" width="8.25" style="3" customWidth="1"/>
    <col min="3076" max="3076" width="9.25" style="3" customWidth="1"/>
    <col min="3077" max="3077" width="0.5" style="3" customWidth="1"/>
    <col min="3078" max="3081" width="8.5" style="3" customWidth="1"/>
    <col min="3082" max="3083" width="9.75" style="3" customWidth="1"/>
    <col min="3084" max="3084" width="11.25" style="3" customWidth="1"/>
    <col min="3085" max="3085" width="11" style="3" customWidth="1"/>
    <col min="3086" max="3086" width="16.25" style="3" customWidth="1"/>
    <col min="3087" max="3087" width="10.75" style="3" customWidth="1"/>
    <col min="3088" max="3088" width="12" style="3" customWidth="1"/>
    <col min="3089" max="3089" width="24.75" style="3" customWidth="1"/>
    <col min="3090" max="3324" width="8.75" style="3"/>
    <col min="3325" max="3325" width="15.75" style="3" customWidth="1"/>
    <col min="3326" max="3326" width="30" style="3" customWidth="1"/>
    <col min="3327" max="3327" width="29.25" style="3" customWidth="1"/>
    <col min="3328" max="3328" width="8.75" style="3"/>
    <col min="3329" max="3330" width="8.75" style="3" customWidth="1"/>
    <col min="3331" max="3331" width="8.25" style="3" customWidth="1"/>
    <col min="3332" max="3332" width="9.25" style="3" customWidth="1"/>
    <col min="3333" max="3333" width="0.5" style="3" customWidth="1"/>
    <col min="3334" max="3337" width="8.5" style="3" customWidth="1"/>
    <col min="3338" max="3339" width="9.75" style="3" customWidth="1"/>
    <col min="3340" max="3340" width="11.25" style="3" customWidth="1"/>
    <col min="3341" max="3341" width="11" style="3" customWidth="1"/>
    <col min="3342" max="3342" width="16.25" style="3" customWidth="1"/>
    <col min="3343" max="3343" width="10.75" style="3" customWidth="1"/>
    <col min="3344" max="3344" width="12" style="3" customWidth="1"/>
    <col min="3345" max="3345" width="24.75" style="3" customWidth="1"/>
    <col min="3346" max="3580" width="8.75" style="3"/>
    <col min="3581" max="3581" width="15.75" style="3" customWidth="1"/>
    <col min="3582" max="3582" width="30" style="3" customWidth="1"/>
    <col min="3583" max="3583" width="29.25" style="3" customWidth="1"/>
    <col min="3584" max="3584" width="8.75" style="3"/>
    <col min="3585" max="3586" width="8.75" style="3" customWidth="1"/>
    <col min="3587" max="3587" width="8.25" style="3" customWidth="1"/>
    <col min="3588" max="3588" width="9.25" style="3" customWidth="1"/>
    <col min="3589" max="3589" width="0.5" style="3" customWidth="1"/>
    <col min="3590" max="3593" width="8.5" style="3" customWidth="1"/>
    <col min="3594" max="3595" width="9.75" style="3" customWidth="1"/>
    <col min="3596" max="3596" width="11.25" style="3" customWidth="1"/>
    <col min="3597" max="3597" width="11" style="3" customWidth="1"/>
    <col min="3598" max="3598" width="16.25" style="3" customWidth="1"/>
    <col min="3599" max="3599" width="10.75" style="3" customWidth="1"/>
    <col min="3600" max="3600" width="12" style="3" customWidth="1"/>
    <col min="3601" max="3601" width="24.75" style="3" customWidth="1"/>
    <col min="3602" max="3836" width="8.75" style="3"/>
    <col min="3837" max="3837" width="15.75" style="3" customWidth="1"/>
    <col min="3838" max="3838" width="30" style="3" customWidth="1"/>
    <col min="3839" max="3839" width="29.25" style="3" customWidth="1"/>
    <col min="3840" max="3840" width="8.75" style="3"/>
    <col min="3841" max="3842" width="8.75" style="3" customWidth="1"/>
    <col min="3843" max="3843" width="8.25" style="3" customWidth="1"/>
    <col min="3844" max="3844" width="9.25" style="3" customWidth="1"/>
    <col min="3845" max="3845" width="0.5" style="3" customWidth="1"/>
    <col min="3846" max="3849" width="8.5" style="3" customWidth="1"/>
    <col min="3850" max="3851" width="9.75" style="3" customWidth="1"/>
    <col min="3852" max="3852" width="11.25" style="3" customWidth="1"/>
    <col min="3853" max="3853" width="11" style="3" customWidth="1"/>
    <col min="3854" max="3854" width="16.25" style="3" customWidth="1"/>
    <col min="3855" max="3855" width="10.75" style="3" customWidth="1"/>
    <col min="3856" max="3856" width="12" style="3" customWidth="1"/>
    <col min="3857" max="3857" width="24.75" style="3" customWidth="1"/>
    <col min="3858" max="4092" width="8.75" style="3"/>
    <col min="4093" max="4093" width="15.75" style="3" customWidth="1"/>
    <col min="4094" max="4094" width="30" style="3" customWidth="1"/>
    <col min="4095" max="4095" width="29.25" style="3" customWidth="1"/>
    <col min="4096" max="4096" width="8.75" style="3"/>
    <col min="4097" max="4098" width="8.75" style="3" customWidth="1"/>
    <col min="4099" max="4099" width="8.25" style="3" customWidth="1"/>
    <col min="4100" max="4100" width="9.25" style="3" customWidth="1"/>
    <col min="4101" max="4101" width="0.5" style="3" customWidth="1"/>
    <col min="4102" max="4105" width="8.5" style="3" customWidth="1"/>
    <col min="4106" max="4107" width="9.75" style="3" customWidth="1"/>
    <col min="4108" max="4108" width="11.25" style="3" customWidth="1"/>
    <col min="4109" max="4109" width="11" style="3" customWidth="1"/>
    <col min="4110" max="4110" width="16.25" style="3" customWidth="1"/>
    <col min="4111" max="4111" width="10.75" style="3" customWidth="1"/>
    <col min="4112" max="4112" width="12" style="3" customWidth="1"/>
    <col min="4113" max="4113" width="24.75" style="3" customWidth="1"/>
    <col min="4114" max="4348" width="8.75" style="3"/>
    <col min="4349" max="4349" width="15.75" style="3" customWidth="1"/>
    <col min="4350" max="4350" width="30" style="3" customWidth="1"/>
    <col min="4351" max="4351" width="29.25" style="3" customWidth="1"/>
    <col min="4352" max="4352" width="8.75" style="3"/>
    <col min="4353" max="4354" width="8.75" style="3" customWidth="1"/>
    <col min="4355" max="4355" width="8.25" style="3" customWidth="1"/>
    <col min="4356" max="4356" width="9.25" style="3" customWidth="1"/>
    <col min="4357" max="4357" width="0.5" style="3" customWidth="1"/>
    <col min="4358" max="4361" width="8.5" style="3" customWidth="1"/>
    <col min="4362" max="4363" width="9.75" style="3" customWidth="1"/>
    <col min="4364" max="4364" width="11.25" style="3" customWidth="1"/>
    <col min="4365" max="4365" width="11" style="3" customWidth="1"/>
    <col min="4366" max="4366" width="16.25" style="3" customWidth="1"/>
    <col min="4367" max="4367" width="10.75" style="3" customWidth="1"/>
    <col min="4368" max="4368" width="12" style="3" customWidth="1"/>
    <col min="4369" max="4369" width="24.75" style="3" customWidth="1"/>
    <col min="4370" max="4604" width="8.75" style="3"/>
    <col min="4605" max="4605" width="15.75" style="3" customWidth="1"/>
    <col min="4606" max="4606" width="30" style="3" customWidth="1"/>
    <col min="4607" max="4607" width="29.25" style="3" customWidth="1"/>
    <col min="4608" max="4608" width="8.75" style="3"/>
    <col min="4609" max="4610" width="8.75" style="3" customWidth="1"/>
    <col min="4611" max="4611" width="8.25" style="3" customWidth="1"/>
    <col min="4612" max="4612" width="9.25" style="3" customWidth="1"/>
    <col min="4613" max="4613" width="0.5" style="3" customWidth="1"/>
    <col min="4614" max="4617" width="8.5" style="3" customWidth="1"/>
    <col min="4618" max="4619" width="9.75" style="3" customWidth="1"/>
    <col min="4620" max="4620" width="11.25" style="3" customWidth="1"/>
    <col min="4621" max="4621" width="11" style="3" customWidth="1"/>
    <col min="4622" max="4622" width="16.25" style="3" customWidth="1"/>
    <col min="4623" max="4623" width="10.75" style="3" customWidth="1"/>
    <col min="4624" max="4624" width="12" style="3" customWidth="1"/>
    <col min="4625" max="4625" width="24.75" style="3" customWidth="1"/>
    <col min="4626" max="4860" width="8.75" style="3"/>
    <col min="4861" max="4861" width="15.75" style="3" customWidth="1"/>
    <col min="4862" max="4862" width="30" style="3" customWidth="1"/>
    <col min="4863" max="4863" width="29.25" style="3" customWidth="1"/>
    <col min="4864" max="4864" width="8.75" style="3"/>
    <col min="4865" max="4866" width="8.75" style="3" customWidth="1"/>
    <col min="4867" max="4867" width="8.25" style="3" customWidth="1"/>
    <col min="4868" max="4868" width="9.25" style="3" customWidth="1"/>
    <col min="4869" max="4869" width="0.5" style="3" customWidth="1"/>
    <col min="4870" max="4873" width="8.5" style="3" customWidth="1"/>
    <col min="4874" max="4875" width="9.75" style="3" customWidth="1"/>
    <col min="4876" max="4876" width="11.25" style="3" customWidth="1"/>
    <col min="4877" max="4877" width="11" style="3" customWidth="1"/>
    <col min="4878" max="4878" width="16.25" style="3" customWidth="1"/>
    <col min="4879" max="4879" width="10.75" style="3" customWidth="1"/>
    <col min="4880" max="4880" width="12" style="3" customWidth="1"/>
    <col min="4881" max="4881" width="24.75" style="3" customWidth="1"/>
    <col min="4882" max="5116" width="8.75" style="3"/>
    <col min="5117" max="5117" width="15.75" style="3" customWidth="1"/>
    <col min="5118" max="5118" width="30" style="3" customWidth="1"/>
    <col min="5119" max="5119" width="29.25" style="3" customWidth="1"/>
    <col min="5120" max="5120" width="8.75" style="3"/>
    <col min="5121" max="5122" width="8.75" style="3" customWidth="1"/>
    <col min="5123" max="5123" width="8.25" style="3" customWidth="1"/>
    <col min="5124" max="5124" width="9.25" style="3" customWidth="1"/>
    <col min="5125" max="5125" width="0.5" style="3" customWidth="1"/>
    <col min="5126" max="5129" width="8.5" style="3" customWidth="1"/>
    <col min="5130" max="5131" width="9.75" style="3" customWidth="1"/>
    <col min="5132" max="5132" width="11.25" style="3" customWidth="1"/>
    <col min="5133" max="5133" width="11" style="3" customWidth="1"/>
    <col min="5134" max="5134" width="16.25" style="3" customWidth="1"/>
    <col min="5135" max="5135" width="10.75" style="3" customWidth="1"/>
    <col min="5136" max="5136" width="12" style="3" customWidth="1"/>
    <col min="5137" max="5137" width="24.75" style="3" customWidth="1"/>
    <col min="5138" max="5372" width="8.75" style="3"/>
    <col min="5373" max="5373" width="15.75" style="3" customWidth="1"/>
    <col min="5374" max="5374" width="30" style="3" customWidth="1"/>
    <col min="5375" max="5375" width="29.25" style="3" customWidth="1"/>
    <col min="5376" max="5376" width="8.75" style="3"/>
    <col min="5377" max="5378" width="8.75" style="3" customWidth="1"/>
    <col min="5379" max="5379" width="8.25" style="3" customWidth="1"/>
    <col min="5380" max="5380" width="9.25" style="3" customWidth="1"/>
    <col min="5381" max="5381" width="0.5" style="3" customWidth="1"/>
    <col min="5382" max="5385" width="8.5" style="3" customWidth="1"/>
    <col min="5386" max="5387" width="9.75" style="3" customWidth="1"/>
    <col min="5388" max="5388" width="11.25" style="3" customWidth="1"/>
    <col min="5389" max="5389" width="11" style="3" customWidth="1"/>
    <col min="5390" max="5390" width="16.25" style="3" customWidth="1"/>
    <col min="5391" max="5391" width="10.75" style="3" customWidth="1"/>
    <col min="5392" max="5392" width="12" style="3" customWidth="1"/>
    <col min="5393" max="5393" width="24.75" style="3" customWidth="1"/>
    <col min="5394" max="5628" width="8.75" style="3"/>
    <col min="5629" max="5629" width="15.75" style="3" customWidth="1"/>
    <col min="5630" max="5630" width="30" style="3" customWidth="1"/>
    <col min="5631" max="5631" width="29.25" style="3" customWidth="1"/>
    <col min="5632" max="5632" width="8.75" style="3"/>
    <col min="5633" max="5634" width="8.75" style="3" customWidth="1"/>
    <col min="5635" max="5635" width="8.25" style="3" customWidth="1"/>
    <col min="5636" max="5636" width="9.25" style="3" customWidth="1"/>
    <col min="5637" max="5637" width="0.5" style="3" customWidth="1"/>
    <col min="5638" max="5641" width="8.5" style="3" customWidth="1"/>
    <col min="5642" max="5643" width="9.75" style="3" customWidth="1"/>
    <col min="5644" max="5644" width="11.25" style="3" customWidth="1"/>
    <col min="5645" max="5645" width="11" style="3" customWidth="1"/>
    <col min="5646" max="5646" width="16.25" style="3" customWidth="1"/>
    <col min="5647" max="5647" width="10.75" style="3" customWidth="1"/>
    <col min="5648" max="5648" width="12" style="3" customWidth="1"/>
    <col min="5649" max="5649" width="24.75" style="3" customWidth="1"/>
    <col min="5650" max="5884" width="8.75" style="3"/>
    <col min="5885" max="5885" width="15.75" style="3" customWidth="1"/>
    <col min="5886" max="5886" width="30" style="3" customWidth="1"/>
    <col min="5887" max="5887" width="29.25" style="3" customWidth="1"/>
    <col min="5888" max="5888" width="8.75" style="3"/>
    <col min="5889" max="5890" width="8.75" style="3" customWidth="1"/>
    <col min="5891" max="5891" width="8.25" style="3" customWidth="1"/>
    <col min="5892" max="5892" width="9.25" style="3" customWidth="1"/>
    <col min="5893" max="5893" width="0.5" style="3" customWidth="1"/>
    <col min="5894" max="5897" width="8.5" style="3" customWidth="1"/>
    <col min="5898" max="5899" width="9.75" style="3" customWidth="1"/>
    <col min="5900" max="5900" width="11.25" style="3" customWidth="1"/>
    <col min="5901" max="5901" width="11" style="3" customWidth="1"/>
    <col min="5902" max="5902" width="16.25" style="3" customWidth="1"/>
    <col min="5903" max="5903" width="10.75" style="3" customWidth="1"/>
    <col min="5904" max="5904" width="12" style="3" customWidth="1"/>
    <col min="5905" max="5905" width="24.75" style="3" customWidth="1"/>
    <col min="5906" max="6140" width="8.75" style="3"/>
    <col min="6141" max="6141" width="15.75" style="3" customWidth="1"/>
    <col min="6142" max="6142" width="30" style="3" customWidth="1"/>
    <col min="6143" max="6143" width="29.25" style="3" customWidth="1"/>
    <col min="6144" max="6144" width="8.75" style="3"/>
    <col min="6145" max="6146" width="8.75" style="3" customWidth="1"/>
    <col min="6147" max="6147" width="8.25" style="3" customWidth="1"/>
    <col min="6148" max="6148" width="9.25" style="3" customWidth="1"/>
    <col min="6149" max="6149" width="0.5" style="3" customWidth="1"/>
    <col min="6150" max="6153" width="8.5" style="3" customWidth="1"/>
    <col min="6154" max="6155" width="9.75" style="3" customWidth="1"/>
    <col min="6156" max="6156" width="11.25" style="3" customWidth="1"/>
    <col min="6157" max="6157" width="11" style="3" customWidth="1"/>
    <col min="6158" max="6158" width="16.25" style="3" customWidth="1"/>
    <col min="6159" max="6159" width="10.75" style="3" customWidth="1"/>
    <col min="6160" max="6160" width="12" style="3" customWidth="1"/>
    <col min="6161" max="6161" width="24.75" style="3" customWidth="1"/>
    <col min="6162" max="6396" width="8.75" style="3"/>
    <col min="6397" max="6397" width="15.75" style="3" customWidth="1"/>
    <col min="6398" max="6398" width="30" style="3" customWidth="1"/>
    <col min="6399" max="6399" width="29.25" style="3" customWidth="1"/>
    <col min="6400" max="6400" width="8.75" style="3"/>
    <col min="6401" max="6402" width="8.75" style="3" customWidth="1"/>
    <col min="6403" max="6403" width="8.25" style="3" customWidth="1"/>
    <col min="6404" max="6404" width="9.25" style="3" customWidth="1"/>
    <col min="6405" max="6405" width="0.5" style="3" customWidth="1"/>
    <col min="6406" max="6409" width="8.5" style="3" customWidth="1"/>
    <col min="6410" max="6411" width="9.75" style="3" customWidth="1"/>
    <col min="6412" max="6412" width="11.25" style="3" customWidth="1"/>
    <col min="6413" max="6413" width="11" style="3" customWidth="1"/>
    <col min="6414" max="6414" width="16.25" style="3" customWidth="1"/>
    <col min="6415" max="6415" width="10.75" style="3" customWidth="1"/>
    <col min="6416" max="6416" width="12" style="3" customWidth="1"/>
    <col min="6417" max="6417" width="24.75" style="3" customWidth="1"/>
    <col min="6418" max="6652" width="8.75" style="3"/>
    <col min="6653" max="6653" width="15.75" style="3" customWidth="1"/>
    <col min="6654" max="6654" width="30" style="3" customWidth="1"/>
    <col min="6655" max="6655" width="29.25" style="3" customWidth="1"/>
    <col min="6656" max="6656" width="8.75" style="3"/>
    <col min="6657" max="6658" width="8.75" style="3" customWidth="1"/>
    <col min="6659" max="6659" width="8.25" style="3" customWidth="1"/>
    <col min="6660" max="6660" width="9.25" style="3" customWidth="1"/>
    <col min="6661" max="6661" width="0.5" style="3" customWidth="1"/>
    <col min="6662" max="6665" width="8.5" style="3" customWidth="1"/>
    <col min="6666" max="6667" width="9.75" style="3" customWidth="1"/>
    <col min="6668" max="6668" width="11.25" style="3" customWidth="1"/>
    <col min="6669" max="6669" width="11" style="3" customWidth="1"/>
    <col min="6670" max="6670" width="16.25" style="3" customWidth="1"/>
    <col min="6671" max="6671" width="10.75" style="3" customWidth="1"/>
    <col min="6672" max="6672" width="12" style="3" customWidth="1"/>
    <col min="6673" max="6673" width="24.75" style="3" customWidth="1"/>
    <col min="6674" max="6908" width="8.75" style="3"/>
    <col min="6909" max="6909" width="15.75" style="3" customWidth="1"/>
    <col min="6910" max="6910" width="30" style="3" customWidth="1"/>
    <col min="6911" max="6911" width="29.25" style="3" customWidth="1"/>
    <col min="6912" max="6912" width="8.75" style="3"/>
    <col min="6913" max="6914" width="8.75" style="3" customWidth="1"/>
    <col min="6915" max="6915" width="8.25" style="3" customWidth="1"/>
    <col min="6916" max="6916" width="9.25" style="3" customWidth="1"/>
    <col min="6917" max="6917" width="0.5" style="3" customWidth="1"/>
    <col min="6918" max="6921" width="8.5" style="3" customWidth="1"/>
    <col min="6922" max="6923" width="9.75" style="3" customWidth="1"/>
    <col min="6924" max="6924" width="11.25" style="3" customWidth="1"/>
    <col min="6925" max="6925" width="11" style="3" customWidth="1"/>
    <col min="6926" max="6926" width="16.25" style="3" customWidth="1"/>
    <col min="6927" max="6927" width="10.75" style="3" customWidth="1"/>
    <col min="6928" max="6928" width="12" style="3" customWidth="1"/>
    <col min="6929" max="6929" width="24.75" style="3" customWidth="1"/>
    <col min="6930" max="7164" width="8.75" style="3"/>
    <col min="7165" max="7165" width="15.75" style="3" customWidth="1"/>
    <col min="7166" max="7166" width="30" style="3" customWidth="1"/>
    <col min="7167" max="7167" width="29.25" style="3" customWidth="1"/>
    <col min="7168" max="7168" width="8.75" style="3"/>
    <col min="7169" max="7170" width="8.75" style="3" customWidth="1"/>
    <col min="7171" max="7171" width="8.25" style="3" customWidth="1"/>
    <col min="7172" max="7172" width="9.25" style="3" customWidth="1"/>
    <col min="7173" max="7173" width="0.5" style="3" customWidth="1"/>
    <col min="7174" max="7177" width="8.5" style="3" customWidth="1"/>
    <col min="7178" max="7179" width="9.75" style="3" customWidth="1"/>
    <col min="7180" max="7180" width="11.25" style="3" customWidth="1"/>
    <col min="7181" max="7181" width="11" style="3" customWidth="1"/>
    <col min="7182" max="7182" width="16.25" style="3" customWidth="1"/>
    <col min="7183" max="7183" width="10.75" style="3" customWidth="1"/>
    <col min="7184" max="7184" width="12" style="3" customWidth="1"/>
    <col min="7185" max="7185" width="24.75" style="3" customWidth="1"/>
    <col min="7186" max="7420" width="8.75" style="3"/>
    <col min="7421" max="7421" width="15.75" style="3" customWidth="1"/>
    <col min="7422" max="7422" width="30" style="3" customWidth="1"/>
    <col min="7423" max="7423" width="29.25" style="3" customWidth="1"/>
    <col min="7424" max="7424" width="8.75" style="3"/>
    <col min="7425" max="7426" width="8.75" style="3" customWidth="1"/>
    <col min="7427" max="7427" width="8.25" style="3" customWidth="1"/>
    <col min="7428" max="7428" width="9.25" style="3" customWidth="1"/>
    <col min="7429" max="7429" width="0.5" style="3" customWidth="1"/>
    <col min="7430" max="7433" width="8.5" style="3" customWidth="1"/>
    <col min="7434" max="7435" width="9.75" style="3" customWidth="1"/>
    <col min="7436" max="7436" width="11.25" style="3" customWidth="1"/>
    <col min="7437" max="7437" width="11" style="3" customWidth="1"/>
    <col min="7438" max="7438" width="16.25" style="3" customWidth="1"/>
    <col min="7439" max="7439" width="10.75" style="3" customWidth="1"/>
    <col min="7440" max="7440" width="12" style="3" customWidth="1"/>
    <col min="7441" max="7441" width="24.75" style="3" customWidth="1"/>
    <col min="7442" max="7676" width="8.75" style="3"/>
    <col min="7677" max="7677" width="15.75" style="3" customWidth="1"/>
    <col min="7678" max="7678" width="30" style="3" customWidth="1"/>
    <col min="7679" max="7679" width="29.25" style="3" customWidth="1"/>
    <col min="7680" max="7680" width="8.75" style="3"/>
    <col min="7681" max="7682" width="8.75" style="3" customWidth="1"/>
    <col min="7683" max="7683" width="8.25" style="3" customWidth="1"/>
    <col min="7684" max="7684" width="9.25" style="3" customWidth="1"/>
    <col min="7685" max="7685" width="0.5" style="3" customWidth="1"/>
    <col min="7686" max="7689" width="8.5" style="3" customWidth="1"/>
    <col min="7690" max="7691" width="9.75" style="3" customWidth="1"/>
    <col min="7692" max="7692" width="11.25" style="3" customWidth="1"/>
    <col min="7693" max="7693" width="11" style="3" customWidth="1"/>
    <col min="7694" max="7694" width="16.25" style="3" customWidth="1"/>
    <col min="7695" max="7695" width="10.75" style="3" customWidth="1"/>
    <col min="7696" max="7696" width="12" style="3" customWidth="1"/>
    <col min="7697" max="7697" width="24.75" style="3" customWidth="1"/>
    <col min="7698" max="7932" width="8.75" style="3"/>
    <col min="7933" max="7933" width="15.75" style="3" customWidth="1"/>
    <col min="7934" max="7934" width="30" style="3" customWidth="1"/>
    <col min="7935" max="7935" width="29.25" style="3" customWidth="1"/>
    <col min="7936" max="7936" width="8.75" style="3"/>
    <col min="7937" max="7938" width="8.75" style="3" customWidth="1"/>
    <col min="7939" max="7939" width="8.25" style="3" customWidth="1"/>
    <col min="7940" max="7940" width="9.25" style="3" customWidth="1"/>
    <col min="7941" max="7941" width="0.5" style="3" customWidth="1"/>
    <col min="7942" max="7945" width="8.5" style="3" customWidth="1"/>
    <col min="7946" max="7947" width="9.75" style="3" customWidth="1"/>
    <col min="7948" max="7948" width="11.25" style="3" customWidth="1"/>
    <col min="7949" max="7949" width="11" style="3" customWidth="1"/>
    <col min="7950" max="7950" width="16.25" style="3" customWidth="1"/>
    <col min="7951" max="7951" width="10.75" style="3" customWidth="1"/>
    <col min="7952" max="7952" width="12" style="3" customWidth="1"/>
    <col min="7953" max="7953" width="24.75" style="3" customWidth="1"/>
    <col min="7954" max="8188" width="8.75" style="3"/>
    <col min="8189" max="8189" width="15.75" style="3" customWidth="1"/>
    <col min="8190" max="8190" width="30" style="3" customWidth="1"/>
    <col min="8191" max="8191" width="29.25" style="3" customWidth="1"/>
    <col min="8192" max="8192" width="8.75" style="3"/>
    <col min="8193" max="8194" width="8.75" style="3" customWidth="1"/>
    <col min="8195" max="8195" width="8.25" style="3" customWidth="1"/>
    <col min="8196" max="8196" width="9.25" style="3" customWidth="1"/>
    <col min="8197" max="8197" width="0.5" style="3" customWidth="1"/>
    <col min="8198" max="8201" width="8.5" style="3" customWidth="1"/>
    <col min="8202" max="8203" width="9.75" style="3" customWidth="1"/>
    <col min="8204" max="8204" width="11.25" style="3" customWidth="1"/>
    <col min="8205" max="8205" width="11" style="3" customWidth="1"/>
    <col min="8206" max="8206" width="16.25" style="3" customWidth="1"/>
    <col min="8207" max="8207" width="10.75" style="3" customWidth="1"/>
    <col min="8208" max="8208" width="12" style="3" customWidth="1"/>
    <col min="8209" max="8209" width="24.75" style="3" customWidth="1"/>
    <col min="8210" max="8444" width="8.75" style="3"/>
    <col min="8445" max="8445" width="15.75" style="3" customWidth="1"/>
    <col min="8446" max="8446" width="30" style="3" customWidth="1"/>
    <col min="8447" max="8447" width="29.25" style="3" customWidth="1"/>
    <col min="8448" max="8448" width="8.75" style="3"/>
    <col min="8449" max="8450" width="8.75" style="3" customWidth="1"/>
    <col min="8451" max="8451" width="8.25" style="3" customWidth="1"/>
    <col min="8452" max="8452" width="9.25" style="3" customWidth="1"/>
    <col min="8453" max="8453" width="0.5" style="3" customWidth="1"/>
    <col min="8454" max="8457" width="8.5" style="3" customWidth="1"/>
    <col min="8458" max="8459" width="9.75" style="3" customWidth="1"/>
    <col min="8460" max="8460" width="11.25" style="3" customWidth="1"/>
    <col min="8461" max="8461" width="11" style="3" customWidth="1"/>
    <col min="8462" max="8462" width="16.25" style="3" customWidth="1"/>
    <col min="8463" max="8463" width="10.75" style="3" customWidth="1"/>
    <col min="8464" max="8464" width="12" style="3" customWidth="1"/>
    <col min="8465" max="8465" width="24.75" style="3" customWidth="1"/>
    <col min="8466" max="8700" width="8.75" style="3"/>
    <col min="8701" max="8701" width="15.75" style="3" customWidth="1"/>
    <col min="8702" max="8702" width="30" style="3" customWidth="1"/>
    <col min="8703" max="8703" width="29.25" style="3" customWidth="1"/>
    <col min="8704" max="8704" width="8.75" style="3"/>
    <col min="8705" max="8706" width="8.75" style="3" customWidth="1"/>
    <col min="8707" max="8707" width="8.25" style="3" customWidth="1"/>
    <col min="8708" max="8708" width="9.25" style="3" customWidth="1"/>
    <col min="8709" max="8709" width="0.5" style="3" customWidth="1"/>
    <col min="8710" max="8713" width="8.5" style="3" customWidth="1"/>
    <col min="8714" max="8715" width="9.75" style="3" customWidth="1"/>
    <col min="8716" max="8716" width="11.25" style="3" customWidth="1"/>
    <col min="8717" max="8717" width="11" style="3" customWidth="1"/>
    <col min="8718" max="8718" width="16.25" style="3" customWidth="1"/>
    <col min="8719" max="8719" width="10.75" style="3" customWidth="1"/>
    <col min="8720" max="8720" width="12" style="3" customWidth="1"/>
    <col min="8721" max="8721" width="24.75" style="3" customWidth="1"/>
    <col min="8722" max="8956" width="8.75" style="3"/>
    <col min="8957" max="8957" width="15.75" style="3" customWidth="1"/>
    <col min="8958" max="8958" width="30" style="3" customWidth="1"/>
    <col min="8959" max="8959" width="29.25" style="3" customWidth="1"/>
    <col min="8960" max="8960" width="8.75" style="3"/>
    <col min="8961" max="8962" width="8.75" style="3" customWidth="1"/>
    <col min="8963" max="8963" width="8.25" style="3" customWidth="1"/>
    <col min="8964" max="8964" width="9.25" style="3" customWidth="1"/>
    <col min="8965" max="8965" width="0.5" style="3" customWidth="1"/>
    <col min="8966" max="8969" width="8.5" style="3" customWidth="1"/>
    <col min="8970" max="8971" width="9.75" style="3" customWidth="1"/>
    <col min="8972" max="8972" width="11.25" style="3" customWidth="1"/>
    <col min="8973" max="8973" width="11" style="3" customWidth="1"/>
    <col min="8974" max="8974" width="16.25" style="3" customWidth="1"/>
    <col min="8975" max="8975" width="10.75" style="3" customWidth="1"/>
    <col min="8976" max="8976" width="12" style="3" customWidth="1"/>
    <col min="8977" max="8977" width="24.75" style="3" customWidth="1"/>
    <col min="8978" max="9212" width="8.75" style="3"/>
    <col min="9213" max="9213" width="15.75" style="3" customWidth="1"/>
    <col min="9214" max="9214" width="30" style="3" customWidth="1"/>
    <col min="9215" max="9215" width="29.25" style="3" customWidth="1"/>
    <col min="9216" max="9216" width="8.75" style="3"/>
    <col min="9217" max="9218" width="8.75" style="3" customWidth="1"/>
    <col min="9219" max="9219" width="8.25" style="3" customWidth="1"/>
    <col min="9220" max="9220" width="9.25" style="3" customWidth="1"/>
    <col min="9221" max="9221" width="0.5" style="3" customWidth="1"/>
    <col min="9222" max="9225" width="8.5" style="3" customWidth="1"/>
    <col min="9226" max="9227" width="9.75" style="3" customWidth="1"/>
    <col min="9228" max="9228" width="11.25" style="3" customWidth="1"/>
    <col min="9229" max="9229" width="11" style="3" customWidth="1"/>
    <col min="9230" max="9230" width="16.25" style="3" customWidth="1"/>
    <col min="9231" max="9231" width="10.75" style="3" customWidth="1"/>
    <col min="9232" max="9232" width="12" style="3" customWidth="1"/>
    <col min="9233" max="9233" width="24.75" style="3" customWidth="1"/>
    <col min="9234" max="9468" width="8.75" style="3"/>
    <col min="9469" max="9469" width="15.75" style="3" customWidth="1"/>
    <col min="9470" max="9470" width="30" style="3" customWidth="1"/>
    <col min="9471" max="9471" width="29.25" style="3" customWidth="1"/>
    <col min="9472" max="9472" width="8.75" style="3"/>
    <col min="9473" max="9474" width="8.75" style="3" customWidth="1"/>
    <col min="9475" max="9475" width="8.25" style="3" customWidth="1"/>
    <col min="9476" max="9476" width="9.25" style="3" customWidth="1"/>
    <col min="9477" max="9477" width="0.5" style="3" customWidth="1"/>
    <col min="9478" max="9481" width="8.5" style="3" customWidth="1"/>
    <col min="9482" max="9483" width="9.75" style="3" customWidth="1"/>
    <col min="9484" max="9484" width="11.25" style="3" customWidth="1"/>
    <col min="9485" max="9485" width="11" style="3" customWidth="1"/>
    <col min="9486" max="9486" width="16.25" style="3" customWidth="1"/>
    <col min="9487" max="9487" width="10.75" style="3" customWidth="1"/>
    <col min="9488" max="9488" width="12" style="3" customWidth="1"/>
    <col min="9489" max="9489" width="24.75" style="3" customWidth="1"/>
    <col min="9490" max="9724" width="8.75" style="3"/>
    <col min="9725" max="9725" width="15.75" style="3" customWidth="1"/>
    <col min="9726" max="9726" width="30" style="3" customWidth="1"/>
    <col min="9727" max="9727" width="29.25" style="3" customWidth="1"/>
    <col min="9728" max="9728" width="8.75" style="3"/>
    <col min="9729" max="9730" width="8.75" style="3" customWidth="1"/>
    <col min="9731" max="9731" width="8.25" style="3" customWidth="1"/>
    <col min="9732" max="9732" width="9.25" style="3" customWidth="1"/>
    <col min="9733" max="9733" width="0.5" style="3" customWidth="1"/>
    <col min="9734" max="9737" width="8.5" style="3" customWidth="1"/>
    <col min="9738" max="9739" width="9.75" style="3" customWidth="1"/>
    <col min="9740" max="9740" width="11.25" style="3" customWidth="1"/>
    <col min="9741" max="9741" width="11" style="3" customWidth="1"/>
    <col min="9742" max="9742" width="16.25" style="3" customWidth="1"/>
    <col min="9743" max="9743" width="10.75" style="3" customWidth="1"/>
    <col min="9744" max="9744" width="12" style="3" customWidth="1"/>
    <col min="9745" max="9745" width="24.75" style="3" customWidth="1"/>
    <col min="9746" max="9980" width="8.75" style="3"/>
    <col min="9981" max="9981" width="15.75" style="3" customWidth="1"/>
    <col min="9982" max="9982" width="30" style="3" customWidth="1"/>
    <col min="9983" max="9983" width="29.25" style="3" customWidth="1"/>
    <col min="9984" max="9984" width="8.75" style="3"/>
    <col min="9985" max="9986" width="8.75" style="3" customWidth="1"/>
    <col min="9987" max="9987" width="8.25" style="3" customWidth="1"/>
    <col min="9988" max="9988" width="9.25" style="3" customWidth="1"/>
    <col min="9989" max="9989" width="0.5" style="3" customWidth="1"/>
    <col min="9990" max="9993" width="8.5" style="3" customWidth="1"/>
    <col min="9994" max="9995" width="9.75" style="3" customWidth="1"/>
    <col min="9996" max="9996" width="11.25" style="3" customWidth="1"/>
    <col min="9997" max="9997" width="11" style="3" customWidth="1"/>
    <col min="9998" max="9998" width="16.25" style="3" customWidth="1"/>
    <col min="9999" max="9999" width="10.75" style="3" customWidth="1"/>
    <col min="10000" max="10000" width="12" style="3" customWidth="1"/>
    <col min="10001" max="10001" width="24.75" style="3" customWidth="1"/>
    <col min="10002" max="10236" width="8.75" style="3"/>
    <col min="10237" max="10237" width="15.75" style="3" customWidth="1"/>
    <col min="10238" max="10238" width="30" style="3" customWidth="1"/>
    <col min="10239" max="10239" width="29.25" style="3" customWidth="1"/>
    <col min="10240" max="10240" width="8.75" style="3"/>
    <col min="10241" max="10242" width="8.75" style="3" customWidth="1"/>
    <col min="10243" max="10243" width="8.25" style="3" customWidth="1"/>
    <col min="10244" max="10244" width="9.25" style="3" customWidth="1"/>
    <col min="10245" max="10245" width="0.5" style="3" customWidth="1"/>
    <col min="10246" max="10249" width="8.5" style="3" customWidth="1"/>
    <col min="10250" max="10251" width="9.75" style="3" customWidth="1"/>
    <col min="10252" max="10252" width="11.25" style="3" customWidth="1"/>
    <col min="10253" max="10253" width="11" style="3" customWidth="1"/>
    <col min="10254" max="10254" width="16.25" style="3" customWidth="1"/>
    <col min="10255" max="10255" width="10.75" style="3" customWidth="1"/>
    <col min="10256" max="10256" width="12" style="3" customWidth="1"/>
    <col min="10257" max="10257" width="24.75" style="3" customWidth="1"/>
    <col min="10258" max="10492" width="8.75" style="3"/>
    <col min="10493" max="10493" width="15.75" style="3" customWidth="1"/>
    <col min="10494" max="10494" width="30" style="3" customWidth="1"/>
    <col min="10495" max="10495" width="29.25" style="3" customWidth="1"/>
    <col min="10496" max="10496" width="8.75" style="3"/>
    <col min="10497" max="10498" width="8.75" style="3" customWidth="1"/>
    <col min="10499" max="10499" width="8.25" style="3" customWidth="1"/>
    <col min="10500" max="10500" width="9.25" style="3" customWidth="1"/>
    <col min="10501" max="10501" width="0.5" style="3" customWidth="1"/>
    <col min="10502" max="10505" width="8.5" style="3" customWidth="1"/>
    <col min="10506" max="10507" width="9.75" style="3" customWidth="1"/>
    <col min="10508" max="10508" width="11.25" style="3" customWidth="1"/>
    <col min="10509" max="10509" width="11" style="3" customWidth="1"/>
    <col min="10510" max="10510" width="16.25" style="3" customWidth="1"/>
    <col min="10511" max="10511" width="10.75" style="3" customWidth="1"/>
    <col min="10512" max="10512" width="12" style="3" customWidth="1"/>
    <col min="10513" max="10513" width="24.75" style="3" customWidth="1"/>
    <col min="10514" max="10748" width="8.75" style="3"/>
    <col min="10749" max="10749" width="15.75" style="3" customWidth="1"/>
    <col min="10750" max="10750" width="30" style="3" customWidth="1"/>
    <col min="10751" max="10751" width="29.25" style="3" customWidth="1"/>
    <col min="10752" max="10752" width="8.75" style="3"/>
    <col min="10753" max="10754" width="8.75" style="3" customWidth="1"/>
    <col min="10755" max="10755" width="8.25" style="3" customWidth="1"/>
    <col min="10756" max="10756" width="9.25" style="3" customWidth="1"/>
    <col min="10757" max="10757" width="0.5" style="3" customWidth="1"/>
    <col min="10758" max="10761" width="8.5" style="3" customWidth="1"/>
    <col min="10762" max="10763" width="9.75" style="3" customWidth="1"/>
    <col min="10764" max="10764" width="11.25" style="3" customWidth="1"/>
    <col min="10765" max="10765" width="11" style="3" customWidth="1"/>
    <col min="10766" max="10766" width="16.25" style="3" customWidth="1"/>
    <col min="10767" max="10767" width="10.75" style="3" customWidth="1"/>
    <col min="10768" max="10768" width="12" style="3" customWidth="1"/>
    <col min="10769" max="10769" width="24.75" style="3" customWidth="1"/>
    <col min="10770" max="11004" width="8.75" style="3"/>
    <col min="11005" max="11005" width="15.75" style="3" customWidth="1"/>
    <col min="11006" max="11006" width="30" style="3" customWidth="1"/>
    <col min="11007" max="11007" width="29.25" style="3" customWidth="1"/>
    <col min="11008" max="11008" width="8.75" style="3"/>
    <col min="11009" max="11010" width="8.75" style="3" customWidth="1"/>
    <col min="11011" max="11011" width="8.25" style="3" customWidth="1"/>
    <col min="11012" max="11012" width="9.25" style="3" customWidth="1"/>
    <col min="11013" max="11013" width="0.5" style="3" customWidth="1"/>
    <col min="11014" max="11017" width="8.5" style="3" customWidth="1"/>
    <col min="11018" max="11019" width="9.75" style="3" customWidth="1"/>
    <col min="11020" max="11020" width="11.25" style="3" customWidth="1"/>
    <col min="11021" max="11021" width="11" style="3" customWidth="1"/>
    <col min="11022" max="11022" width="16.25" style="3" customWidth="1"/>
    <col min="11023" max="11023" width="10.75" style="3" customWidth="1"/>
    <col min="11024" max="11024" width="12" style="3" customWidth="1"/>
    <col min="11025" max="11025" width="24.75" style="3" customWidth="1"/>
    <col min="11026" max="11260" width="8.75" style="3"/>
    <col min="11261" max="11261" width="15.75" style="3" customWidth="1"/>
    <col min="11262" max="11262" width="30" style="3" customWidth="1"/>
    <col min="11263" max="11263" width="29.25" style="3" customWidth="1"/>
    <col min="11264" max="11264" width="8.75" style="3"/>
    <col min="11265" max="11266" width="8.75" style="3" customWidth="1"/>
    <col min="11267" max="11267" width="8.25" style="3" customWidth="1"/>
    <col min="11268" max="11268" width="9.25" style="3" customWidth="1"/>
    <col min="11269" max="11269" width="0.5" style="3" customWidth="1"/>
    <col min="11270" max="11273" width="8.5" style="3" customWidth="1"/>
    <col min="11274" max="11275" width="9.75" style="3" customWidth="1"/>
    <col min="11276" max="11276" width="11.25" style="3" customWidth="1"/>
    <col min="11277" max="11277" width="11" style="3" customWidth="1"/>
    <col min="11278" max="11278" width="16.25" style="3" customWidth="1"/>
    <col min="11279" max="11279" width="10.75" style="3" customWidth="1"/>
    <col min="11280" max="11280" width="12" style="3" customWidth="1"/>
    <col min="11281" max="11281" width="24.75" style="3" customWidth="1"/>
    <col min="11282" max="11516" width="8.75" style="3"/>
    <col min="11517" max="11517" width="15.75" style="3" customWidth="1"/>
    <col min="11518" max="11518" width="30" style="3" customWidth="1"/>
    <col min="11519" max="11519" width="29.25" style="3" customWidth="1"/>
    <col min="11520" max="11520" width="8.75" style="3"/>
    <col min="11521" max="11522" width="8.75" style="3" customWidth="1"/>
    <col min="11523" max="11523" width="8.25" style="3" customWidth="1"/>
    <col min="11524" max="11524" width="9.25" style="3" customWidth="1"/>
    <col min="11525" max="11525" width="0.5" style="3" customWidth="1"/>
    <col min="11526" max="11529" width="8.5" style="3" customWidth="1"/>
    <col min="11530" max="11531" width="9.75" style="3" customWidth="1"/>
    <col min="11532" max="11532" width="11.25" style="3" customWidth="1"/>
    <col min="11533" max="11533" width="11" style="3" customWidth="1"/>
    <col min="11534" max="11534" width="16.25" style="3" customWidth="1"/>
    <col min="11535" max="11535" width="10.75" style="3" customWidth="1"/>
    <col min="11536" max="11536" width="12" style="3" customWidth="1"/>
    <col min="11537" max="11537" width="24.75" style="3" customWidth="1"/>
    <col min="11538" max="11772" width="8.75" style="3"/>
    <col min="11773" max="11773" width="15.75" style="3" customWidth="1"/>
    <col min="11774" max="11774" width="30" style="3" customWidth="1"/>
    <col min="11775" max="11775" width="29.25" style="3" customWidth="1"/>
    <col min="11776" max="11776" width="8.75" style="3"/>
    <col min="11777" max="11778" width="8.75" style="3" customWidth="1"/>
    <col min="11779" max="11779" width="8.25" style="3" customWidth="1"/>
    <col min="11780" max="11780" width="9.25" style="3" customWidth="1"/>
    <col min="11781" max="11781" width="0.5" style="3" customWidth="1"/>
    <col min="11782" max="11785" width="8.5" style="3" customWidth="1"/>
    <col min="11786" max="11787" width="9.75" style="3" customWidth="1"/>
    <col min="11788" max="11788" width="11.25" style="3" customWidth="1"/>
    <col min="11789" max="11789" width="11" style="3" customWidth="1"/>
    <col min="11790" max="11790" width="16.25" style="3" customWidth="1"/>
    <col min="11791" max="11791" width="10.75" style="3" customWidth="1"/>
    <col min="11792" max="11792" width="12" style="3" customWidth="1"/>
    <col min="11793" max="11793" width="24.75" style="3" customWidth="1"/>
    <col min="11794" max="12028" width="8.75" style="3"/>
    <col min="12029" max="12029" width="15.75" style="3" customWidth="1"/>
    <col min="12030" max="12030" width="30" style="3" customWidth="1"/>
    <col min="12031" max="12031" width="29.25" style="3" customWidth="1"/>
    <col min="12032" max="12032" width="8.75" style="3"/>
    <col min="12033" max="12034" width="8.75" style="3" customWidth="1"/>
    <col min="12035" max="12035" width="8.25" style="3" customWidth="1"/>
    <col min="12036" max="12036" width="9.25" style="3" customWidth="1"/>
    <col min="12037" max="12037" width="0.5" style="3" customWidth="1"/>
    <col min="12038" max="12041" width="8.5" style="3" customWidth="1"/>
    <col min="12042" max="12043" width="9.75" style="3" customWidth="1"/>
    <col min="12044" max="12044" width="11.25" style="3" customWidth="1"/>
    <col min="12045" max="12045" width="11" style="3" customWidth="1"/>
    <col min="12046" max="12046" width="16.25" style="3" customWidth="1"/>
    <col min="12047" max="12047" width="10.75" style="3" customWidth="1"/>
    <col min="12048" max="12048" width="12" style="3" customWidth="1"/>
    <col min="12049" max="12049" width="24.75" style="3" customWidth="1"/>
    <col min="12050" max="12284" width="8.75" style="3"/>
    <col min="12285" max="12285" width="15.75" style="3" customWidth="1"/>
    <col min="12286" max="12286" width="30" style="3" customWidth="1"/>
    <col min="12287" max="12287" width="29.25" style="3" customWidth="1"/>
    <col min="12288" max="12288" width="8.75" style="3"/>
    <col min="12289" max="12290" width="8.75" style="3" customWidth="1"/>
    <col min="12291" max="12291" width="8.25" style="3" customWidth="1"/>
    <col min="12292" max="12292" width="9.25" style="3" customWidth="1"/>
    <col min="12293" max="12293" width="0.5" style="3" customWidth="1"/>
    <col min="12294" max="12297" width="8.5" style="3" customWidth="1"/>
    <col min="12298" max="12299" width="9.75" style="3" customWidth="1"/>
    <col min="12300" max="12300" width="11.25" style="3" customWidth="1"/>
    <col min="12301" max="12301" width="11" style="3" customWidth="1"/>
    <col min="12302" max="12302" width="16.25" style="3" customWidth="1"/>
    <col min="12303" max="12303" width="10.75" style="3" customWidth="1"/>
    <col min="12304" max="12304" width="12" style="3" customWidth="1"/>
    <col min="12305" max="12305" width="24.75" style="3" customWidth="1"/>
    <col min="12306" max="12540" width="8.75" style="3"/>
    <col min="12541" max="12541" width="15.75" style="3" customWidth="1"/>
    <col min="12542" max="12542" width="30" style="3" customWidth="1"/>
    <col min="12543" max="12543" width="29.25" style="3" customWidth="1"/>
    <col min="12544" max="12544" width="8.75" style="3"/>
    <col min="12545" max="12546" width="8.75" style="3" customWidth="1"/>
    <col min="12547" max="12547" width="8.25" style="3" customWidth="1"/>
    <col min="12548" max="12548" width="9.25" style="3" customWidth="1"/>
    <col min="12549" max="12549" width="0.5" style="3" customWidth="1"/>
    <col min="12550" max="12553" width="8.5" style="3" customWidth="1"/>
    <col min="12554" max="12555" width="9.75" style="3" customWidth="1"/>
    <col min="12556" max="12556" width="11.25" style="3" customWidth="1"/>
    <col min="12557" max="12557" width="11" style="3" customWidth="1"/>
    <col min="12558" max="12558" width="16.25" style="3" customWidth="1"/>
    <col min="12559" max="12559" width="10.75" style="3" customWidth="1"/>
    <col min="12560" max="12560" width="12" style="3" customWidth="1"/>
    <col min="12561" max="12561" width="24.75" style="3" customWidth="1"/>
    <col min="12562" max="12796" width="8.75" style="3"/>
    <col min="12797" max="12797" width="15.75" style="3" customWidth="1"/>
    <col min="12798" max="12798" width="30" style="3" customWidth="1"/>
    <col min="12799" max="12799" width="29.25" style="3" customWidth="1"/>
    <col min="12800" max="12800" width="8.75" style="3"/>
    <col min="12801" max="12802" width="8.75" style="3" customWidth="1"/>
    <col min="12803" max="12803" width="8.25" style="3" customWidth="1"/>
    <col min="12804" max="12804" width="9.25" style="3" customWidth="1"/>
    <col min="12805" max="12805" width="0.5" style="3" customWidth="1"/>
    <col min="12806" max="12809" width="8.5" style="3" customWidth="1"/>
    <col min="12810" max="12811" width="9.75" style="3" customWidth="1"/>
    <col min="12812" max="12812" width="11.25" style="3" customWidth="1"/>
    <col min="12813" max="12813" width="11" style="3" customWidth="1"/>
    <col min="12814" max="12814" width="16.25" style="3" customWidth="1"/>
    <col min="12815" max="12815" width="10.75" style="3" customWidth="1"/>
    <col min="12816" max="12816" width="12" style="3" customWidth="1"/>
    <col min="12817" max="12817" width="24.75" style="3" customWidth="1"/>
    <col min="12818" max="13052" width="8.75" style="3"/>
    <col min="13053" max="13053" width="15.75" style="3" customWidth="1"/>
    <col min="13054" max="13054" width="30" style="3" customWidth="1"/>
    <col min="13055" max="13055" width="29.25" style="3" customWidth="1"/>
    <col min="13056" max="13056" width="8.75" style="3"/>
    <col min="13057" max="13058" width="8.75" style="3" customWidth="1"/>
    <col min="13059" max="13059" width="8.25" style="3" customWidth="1"/>
    <col min="13060" max="13060" width="9.25" style="3" customWidth="1"/>
    <col min="13061" max="13061" width="0.5" style="3" customWidth="1"/>
    <col min="13062" max="13065" width="8.5" style="3" customWidth="1"/>
    <col min="13066" max="13067" width="9.75" style="3" customWidth="1"/>
    <col min="13068" max="13068" width="11.25" style="3" customWidth="1"/>
    <col min="13069" max="13069" width="11" style="3" customWidth="1"/>
    <col min="13070" max="13070" width="16.25" style="3" customWidth="1"/>
    <col min="13071" max="13071" width="10.75" style="3" customWidth="1"/>
    <col min="13072" max="13072" width="12" style="3" customWidth="1"/>
    <col min="13073" max="13073" width="24.75" style="3" customWidth="1"/>
    <col min="13074" max="13308" width="8.75" style="3"/>
    <col min="13309" max="13309" width="15.75" style="3" customWidth="1"/>
    <col min="13310" max="13310" width="30" style="3" customWidth="1"/>
    <col min="13311" max="13311" width="29.25" style="3" customWidth="1"/>
    <col min="13312" max="13312" width="8.75" style="3"/>
    <col min="13313" max="13314" width="8.75" style="3" customWidth="1"/>
    <col min="13315" max="13315" width="8.25" style="3" customWidth="1"/>
    <col min="13316" max="13316" width="9.25" style="3" customWidth="1"/>
    <col min="13317" max="13317" width="0.5" style="3" customWidth="1"/>
    <col min="13318" max="13321" width="8.5" style="3" customWidth="1"/>
    <col min="13322" max="13323" width="9.75" style="3" customWidth="1"/>
    <col min="13324" max="13324" width="11.25" style="3" customWidth="1"/>
    <col min="13325" max="13325" width="11" style="3" customWidth="1"/>
    <col min="13326" max="13326" width="16.25" style="3" customWidth="1"/>
    <col min="13327" max="13327" width="10.75" style="3" customWidth="1"/>
    <col min="13328" max="13328" width="12" style="3" customWidth="1"/>
    <col min="13329" max="13329" width="24.75" style="3" customWidth="1"/>
    <col min="13330" max="13564" width="8.75" style="3"/>
    <col min="13565" max="13565" width="15.75" style="3" customWidth="1"/>
    <col min="13566" max="13566" width="30" style="3" customWidth="1"/>
    <col min="13567" max="13567" width="29.25" style="3" customWidth="1"/>
    <col min="13568" max="13568" width="8.75" style="3"/>
    <col min="13569" max="13570" width="8.75" style="3" customWidth="1"/>
    <col min="13571" max="13571" width="8.25" style="3" customWidth="1"/>
    <col min="13572" max="13572" width="9.25" style="3" customWidth="1"/>
    <col min="13573" max="13573" width="0.5" style="3" customWidth="1"/>
    <col min="13574" max="13577" width="8.5" style="3" customWidth="1"/>
    <col min="13578" max="13579" width="9.75" style="3" customWidth="1"/>
    <col min="13580" max="13580" width="11.25" style="3" customWidth="1"/>
    <col min="13581" max="13581" width="11" style="3" customWidth="1"/>
    <col min="13582" max="13582" width="16.25" style="3" customWidth="1"/>
    <col min="13583" max="13583" width="10.75" style="3" customWidth="1"/>
    <col min="13584" max="13584" width="12" style="3" customWidth="1"/>
    <col min="13585" max="13585" width="24.75" style="3" customWidth="1"/>
    <col min="13586" max="13820" width="8.75" style="3"/>
    <col min="13821" max="13821" width="15.75" style="3" customWidth="1"/>
    <col min="13822" max="13822" width="30" style="3" customWidth="1"/>
    <col min="13823" max="13823" width="29.25" style="3" customWidth="1"/>
    <col min="13824" max="13824" width="8.75" style="3"/>
    <col min="13825" max="13826" width="8.75" style="3" customWidth="1"/>
    <col min="13827" max="13827" width="8.25" style="3" customWidth="1"/>
    <col min="13828" max="13828" width="9.25" style="3" customWidth="1"/>
    <col min="13829" max="13829" width="0.5" style="3" customWidth="1"/>
    <col min="13830" max="13833" width="8.5" style="3" customWidth="1"/>
    <col min="13834" max="13835" width="9.75" style="3" customWidth="1"/>
    <col min="13836" max="13836" width="11.25" style="3" customWidth="1"/>
    <col min="13837" max="13837" width="11" style="3" customWidth="1"/>
    <col min="13838" max="13838" width="16.25" style="3" customWidth="1"/>
    <col min="13839" max="13839" width="10.75" style="3" customWidth="1"/>
    <col min="13840" max="13840" width="12" style="3" customWidth="1"/>
    <col min="13841" max="13841" width="24.75" style="3" customWidth="1"/>
    <col min="13842" max="14076" width="8.75" style="3"/>
    <col min="14077" max="14077" width="15.75" style="3" customWidth="1"/>
    <col min="14078" max="14078" width="30" style="3" customWidth="1"/>
    <col min="14079" max="14079" width="29.25" style="3" customWidth="1"/>
    <col min="14080" max="14080" width="8.75" style="3"/>
    <col min="14081" max="14082" width="8.75" style="3" customWidth="1"/>
    <col min="14083" max="14083" width="8.25" style="3" customWidth="1"/>
    <col min="14084" max="14084" width="9.25" style="3" customWidth="1"/>
    <col min="14085" max="14085" width="0.5" style="3" customWidth="1"/>
    <col min="14086" max="14089" width="8.5" style="3" customWidth="1"/>
    <col min="14090" max="14091" width="9.75" style="3" customWidth="1"/>
    <col min="14092" max="14092" width="11.25" style="3" customWidth="1"/>
    <col min="14093" max="14093" width="11" style="3" customWidth="1"/>
    <col min="14094" max="14094" width="16.25" style="3" customWidth="1"/>
    <col min="14095" max="14095" width="10.75" style="3" customWidth="1"/>
    <col min="14096" max="14096" width="12" style="3" customWidth="1"/>
    <col min="14097" max="14097" width="24.75" style="3" customWidth="1"/>
    <col min="14098" max="14332" width="8.75" style="3"/>
    <col min="14333" max="14333" width="15.75" style="3" customWidth="1"/>
    <col min="14334" max="14334" width="30" style="3" customWidth="1"/>
    <col min="14335" max="14335" width="29.25" style="3" customWidth="1"/>
    <col min="14336" max="14336" width="8.75" style="3"/>
    <col min="14337" max="14338" width="8.75" style="3" customWidth="1"/>
    <col min="14339" max="14339" width="8.25" style="3" customWidth="1"/>
    <col min="14340" max="14340" width="9.25" style="3" customWidth="1"/>
    <col min="14341" max="14341" width="0.5" style="3" customWidth="1"/>
    <col min="14342" max="14345" width="8.5" style="3" customWidth="1"/>
    <col min="14346" max="14347" width="9.75" style="3" customWidth="1"/>
    <col min="14348" max="14348" width="11.25" style="3" customWidth="1"/>
    <col min="14349" max="14349" width="11" style="3" customWidth="1"/>
    <col min="14350" max="14350" width="16.25" style="3" customWidth="1"/>
    <col min="14351" max="14351" width="10.75" style="3" customWidth="1"/>
    <col min="14352" max="14352" width="12" style="3" customWidth="1"/>
    <col min="14353" max="14353" width="24.75" style="3" customWidth="1"/>
    <col min="14354" max="14588" width="8.75" style="3"/>
    <col min="14589" max="14589" width="15.75" style="3" customWidth="1"/>
    <col min="14590" max="14590" width="30" style="3" customWidth="1"/>
    <col min="14591" max="14591" width="29.25" style="3" customWidth="1"/>
    <col min="14592" max="14592" width="8.75" style="3"/>
    <col min="14593" max="14594" width="8.75" style="3" customWidth="1"/>
    <col min="14595" max="14595" width="8.25" style="3" customWidth="1"/>
    <col min="14596" max="14596" width="9.25" style="3" customWidth="1"/>
    <col min="14597" max="14597" width="0.5" style="3" customWidth="1"/>
    <col min="14598" max="14601" width="8.5" style="3" customWidth="1"/>
    <col min="14602" max="14603" width="9.75" style="3" customWidth="1"/>
    <col min="14604" max="14604" width="11.25" style="3" customWidth="1"/>
    <col min="14605" max="14605" width="11" style="3" customWidth="1"/>
    <col min="14606" max="14606" width="16.25" style="3" customWidth="1"/>
    <col min="14607" max="14607" width="10.75" style="3" customWidth="1"/>
    <col min="14608" max="14608" width="12" style="3" customWidth="1"/>
    <col min="14609" max="14609" width="24.75" style="3" customWidth="1"/>
    <col min="14610" max="14844" width="8.75" style="3"/>
    <col min="14845" max="14845" width="15.75" style="3" customWidth="1"/>
    <col min="14846" max="14846" width="30" style="3" customWidth="1"/>
    <col min="14847" max="14847" width="29.25" style="3" customWidth="1"/>
    <col min="14848" max="14848" width="8.75" style="3"/>
    <col min="14849" max="14850" width="8.75" style="3" customWidth="1"/>
    <col min="14851" max="14851" width="8.25" style="3" customWidth="1"/>
    <col min="14852" max="14852" width="9.25" style="3" customWidth="1"/>
    <col min="14853" max="14853" width="0.5" style="3" customWidth="1"/>
    <col min="14854" max="14857" width="8.5" style="3" customWidth="1"/>
    <col min="14858" max="14859" width="9.75" style="3" customWidth="1"/>
    <col min="14860" max="14860" width="11.25" style="3" customWidth="1"/>
    <col min="14861" max="14861" width="11" style="3" customWidth="1"/>
    <col min="14862" max="14862" width="16.25" style="3" customWidth="1"/>
    <col min="14863" max="14863" width="10.75" style="3" customWidth="1"/>
    <col min="14864" max="14864" width="12" style="3" customWidth="1"/>
    <col min="14865" max="14865" width="24.75" style="3" customWidth="1"/>
    <col min="14866" max="15100" width="8.75" style="3"/>
    <col min="15101" max="15101" width="15.75" style="3" customWidth="1"/>
    <col min="15102" max="15102" width="30" style="3" customWidth="1"/>
    <col min="15103" max="15103" width="29.25" style="3" customWidth="1"/>
    <col min="15104" max="15104" width="8.75" style="3"/>
    <col min="15105" max="15106" width="8.75" style="3" customWidth="1"/>
    <col min="15107" max="15107" width="8.25" style="3" customWidth="1"/>
    <col min="15108" max="15108" width="9.25" style="3" customWidth="1"/>
    <col min="15109" max="15109" width="0.5" style="3" customWidth="1"/>
    <col min="15110" max="15113" width="8.5" style="3" customWidth="1"/>
    <col min="15114" max="15115" width="9.75" style="3" customWidth="1"/>
    <col min="15116" max="15116" width="11.25" style="3" customWidth="1"/>
    <col min="15117" max="15117" width="11" style="3" customWidth="1"/>
    <col min="15118" max="15118" width="16.25" style="3" customWidth="1"/>
    <col min="15119" max="15119" width="10.75" style="3" customWidth="1"/>
    <col min="15120" max="15120" width="12" style="3" customWidth="1"/>
    <col min="15121" max="15121" width="24.75" style="3" customWidth="1"/>
    <col min="15122" max="15356" width="8.75" style="3"/>
    <col min="15357" max="15357" width="15.75" style="3" customWidth="1"/>
    <col min="15358" max="15358" width="30" style="3" customWidth="1"/>
    <col min="15359" max="15359" width="29.25" style="3" customWidth="1"/>
    <col min="15360" max="15360" width="8.75" style="3"/>
    <col min="15361" max="15362" width="8.75" style="3" customWidth="1"/>
    <col min="15363" max="15363" width="8.25" style="3" customWidth="1"/>
    <col min="15364" max="15364" width="9.25" style="3" customWidth="1"/>
    <col min="15365" max="15365" width="0.5" style="3" customWidth="1"/>
    <col min="15366" max="15369" width="8.5" style="3" customWidth="1"/>
    <col min="15370" max="15371" width="9.75" style="3" customWidth="1"/>
    <col min="15372" max="15372" width="11.25" style="3" customWidth="1"/>
    <col min="15373" max="15373" width="11" style="3" customWidth="1"/>
    <col min="15374" max="15374" width="16.25" style="3" customWidth="1"/>
    <col min="15375" max="15375" width="10.75" style="3" customWidth="1"/>
    <col min="15376" max="15376" width="12" style="3" customWidth="1"/>
    <col min="15377" max="15377" width="24.75" style="3" customWidth="1"/>
    <col min="15378" max="15612" width="8.75" style="3"/>
    <col min="15613" max="15613" width="15.75" style="3" customWidth="1"/>
    <col min="15614" max="15614" width="30" style="3" customWidth="1"/>
    <col min="15615" max="15615" width="29.25" style="3" customWidth="1"/>
    <col min="15616" max="15616" width="8.75" style="3"/>
    <col min="15617" max="15618" width="8.75" style="3" customWidth="1"/>
    <col min="15619" max="15619" width="8.25" style="3" customWidth="1"/>
    <col min="15620" max="15620" width="9.25" style="3" customWidth="1"/>
    <col min="15621" max="15621" width="0.5" style="3" customWidth="1"/>
    <col min="15622" max="15625" width="8.5" style="3" customWidth="1"/>
    <col min="15626" max="15627" width="9.75" style="3" customWidth="1"/>
    <col min="15628" max="15628" width="11.25" style="3" customWidth="1"/>
    <col min="15629" max="15629" width="11" style="3" customWidth="1"/>
    <col min="15630" max="15630" width="16.25" style="3" customWidth="1"/>
    <col min="15631" max="15631" width="10.75" style="3" customWidth="1"/>
    <col min="15632" max="15632" width="12" style="3" customWidth="1"/>
    <col min="15633" max="15633" width="24.75" style="3" customWidth="1"/>
    <col min="15634" max="15868" width="8.75" style="3"/>
    <col min="15869" max="15869" width="15.75" style="3" customWidth="1"/>
    <col min="15870" max="15870" width="30" style="3" customWidth="1"/>
    <col min="15871" max="15871" width="29.25" style="3" customWidth="1"/>
    <col min="15872" max="15872" width="8.75" style="3"/>
    <col min="15873" max="15874" width="8.75" style="3" customWidth="1"/>
    <col min="15875" max="15875" width="8.25" style="3" customWidth="1"/>
    <col min="15876" max="15876" width="9.25" style="3" customWidth="1"/>
    <col min="15877" max="15877" width="0.5" style="3" customWidth="1"/>
    <col min="15878" max="15881" width="8.5" style="3" customWidth="1"/>
    <col min="15882" max="15883" width="9.75" style="3" customWidth="1"/>
    <col min="15884" max="15884" width="11.25" style="3" customWidth="1"/>
    <col min="15885" max="15885" width="11" style="3" customWidth="1"/>
    <col min="15886" max="15886" width="16.25" style="3" customWidth="1"/>
    <col min="15887" max="15887" width="10.75" style="3" customWidth="1"/>
    <col min="15888" max="15888" width="12" style="3" customWidth="1"/>
    <col min="15889" max="15889" width="24.75" style="3" customWidth="1"/>
    <col min="15890" max="16124" width="8.75" style="3"/>
    <col min="16125" max="16125" width="15.75" style="3" customWidth="1"/>
    <col min="16126" max="16126" width="30" style="3" customWidth="1"/>
    <col min="16127" max="16127" width="29.25" style="3" customWidth="1"/>
    <col min="16128" max="16128" width="8.75" style="3"/>
    <col min="16129" max="16130" width="8.75" style="3" customWidth="1"/>
    <col min="16131" max="16131" width="8.25" style="3" customWidth="1"/>
    <col min="16132" max="16132" width="9.25" style="3" customWidth="1"/>
    <col min="16133" max="16133" width="0.5" style="3" customWidth="1"/>
    <col min="16134" max="16137" width="8.5" style="3" customWidth="1"/>
    <col min="16138" max="16139" width="9.75" style="3" customWidth="1"/>
    <col min="16140" max="16140" width="11.25" style="3" customWidth="1"/>
    <col min="16141" max="16141" width="11" style="3" customWidth="1"/>
    <col min="16142" max="16142" width="16.25" style="3" customWidth="1"/>
    <col min="16143" max="16143" width="10.75" style="3" customWidth="1"/>
    <col min="16144" max="16144" width="12" style="3" customWidth="1"/>
    <col min="16145" max="16145" width="24.75" style="3" customWidth="1"/>
    <col min="16146" max="16384" width="8.75" style="3"/>
  </cols>
  <sheetData>
    <row r="1" spans="1:16" ht="31.15" customHeight="1" x14ac:dyDescent="0.25">
      <c r="A1" s="69" t="s">
        <v>79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6.65" customHeight="1" x14ac:dyDescent="0.2">
      <c r="A2" s="4" t="s">
        <v>0</v>
      </c>
      <c r="D2" s="5"/>
      <c r="E2" s="5"/>
      <c r="F2" s="5"/>
      <c r="G2" s="5"/>
      <c r="H2" s="5"/>
      <c r="I2" s="5"/>
      <c r="J2" s="5"/>
      <c r="K2" s="5"/>
      <c r="L2" s="4"/>
      <c r="M2" s="6"/>
      <c r="N2" s="41"/>
      <c r="O2" s="41"/>
      <c r="P2" s="41"/>
    </row>
    <row r="3" spans="1:16" ht="26.65" customHeight="1" x14ac:dyDescent="0.2">
      <c r="A3" s="4" t="s">
        <v>1</v>
      </c>
      <c r="D3" s="5"/>
      <c r="E3" s="5"/>
      <c r="F3" s="5"/>
      <c r="G3" s="5"/>
      <c r="H3" s="5"/>
      <c r="I3" s="5"/>
      <c r="J3" s="5"/>
      <c r="K3" s="5"/>
      <c r="L3" s="4"/>
      <c r="M3" s="6"/>
      <c r="N3" s="42"/>
      <c r="O3" s="42"/>
      <c r="P3" s="42"/>
    </row>
    <row r="4" spans="1:16" ht="26.65" customHeight="1" x14ac:dyDescent="0.2">
      <c r="A4" s="4" t="s">
        <v>2</v>
      </c>
      <c r="D4" s="5"/>
      <c r="E4" s="5"/>
      <c r="F4" s="5"/>
      <c r="G4" s="5"/>
      <c r="H4" s="5"/>
      <c r="I4" s="5"/>
      <c r="J4" s="5"/>
      <c r="K4" s="5"/>
      <c r="L4" s="4"/>
      <c r="M4" s="6"/>
      <c r="N4" s="42"/>
      <c r="O4" s="42"/>
      <c r="P4" s="42"/>
    </row>
    <row r="5" spans="1:16" ht="21.4" customHeight="1" x14ac:dyDescent="0.2">
      <c r="A5" s="5"/>
      <c r="D5" s="5"/>
      <c r="E5" s="5"/>
      <c r="F5" s="5"/>
      <c r="G5" s="5"/>
      <c r="H5" s="5"/>
      <c r="I5" s="5"/>
      <c r="J5" s="5"/>
      <c r="K5" s="5"/>
      <c r="L5" s="4"/>
      <c r="M5" s="6"/>
      <c r="N5" s="42"/>
      <c r="O5" s="42"/>
      <c r="P5" s="42"/>
    </row>
    <row r="6" spans="1:16" ht="24" customHeight="1" x14ac:dyDescent="0.2">
      <c r="A6" s="4" t="s">
        <v>3</v>
      </c>
      <c r="D6" s="5"/>
      <c r="E6" s="5"/>
      <c r="F6" s="5"/>
      <c r="G6" s="5"/>
      <c r="H6" s="5"/>
      <c r="I6" s="5"/>
      <c r="J6" s="5"/>
      <c r="K6" s="5"/>
      <c r="L6" s="4"/>
      <c r="N6" s="42"/>
      <c r="O6" s="42"/>
      <c r="P6" s="42"/>
    </row>
    <row r="7" spans="1:16" ht="24.4" customHeight="1" x14ac:dyDescent="0.2">
      <c r="A7" s="4" t="s">
        <v>4</v>
      </c>
      <c r="B7" s="8"/>
      <c r="C7" s="8"/>
      <c r="D7" s="5"/>
      <c r="E7" s="5"/>
      <c r="F7" s="5"/>
      <c r="G7" s="5"/>
      <c r="H7" s="5"/>
      <c r="I7" s="5"/>
      <c r="J7" s="5"/>
      <c r="K7" s="5"/>
      <c r="L7" s="4"/>
      <c r="N7" s="42"/>
      <c r="O7" s="42"/>
      <c r="P7" s="42"/>
    </row>
    <row r="8" spans="1:16" ht="26.65" customHeight="1" x14ac:dyDescent="0.2">
      <c r="A8" s="67" t="s">
        <v>5</v>
      </c>
      <c r="B8" s="63" t="s">
        <v>6</v>
      </c>
      <c r="C8" s="63" t="s">
        <v>44</v>
      </c>
      <c r="D8" s="67" t="s">
        <v>7</v>
      </c>
      <c r="E8" s="60" t="s">
        <v>60</v>
      </c>
      <c r="F8" s="60"/>
      <c r="G8" s="60"/>
      <c r="H8" s="60"/>
      <c r="I8" s="60"/>
      <c r="J8" s="60"/>
      <c r="K8" s="60"/>
      <c r="L8" s="60"/>
      <c r="M8" s="65" t="s">
        <v>8</v>
      </c>
      <c r="N8" s="61" t="s">
        <v>61</v>
      </c>
      <c r="O8" s="61" t="s">
        <v>62</v>
      </c>
      <c r="P8" s="61" t="s">
        <v>63</v>
      </c>
    </row>
    <row r="9" spans="1:16" ht="28.5" customHeight="1" x14ac:dyDescent="0.2">
      <c r="A9" s="68"/>
      <c r="B9" s="64"/>
      <c r="C9" s="64"/>
      <c r="D9" s="68"/>
      <c r="E9" s="29" t="s">
        <v>9</v>
      </c>
      <c r="F9" s="29" t="s">
        <v>10</v>
      </c>
      <c r="G9" s="29" t="s">
        <v>11</v>
      </c>
      <c r="H9" s="30" t="s">
        <v>12</v>
      </c>
      <c r="I9" s="31" t="s">
        <v>22</v>
      </c>
      <c r="J9" s="29" t="s">
        <v>23</v>
      </c>
      <c r="K9" s="29" t="s">
        <v>33</v>
      </c>
      <c r="L9" s="29" t="s">
        <v>43</v>
      </c>
      <c r="M9" s="66"/>
      <c r="N9" s="62"/>
      <c r="O9" s="62"/>
      <c r="P9" s="62"/>
    </row>
    <row r="10" spans="1:16" ht="28.5" customHeight="1" x14ac:dyDescent="0.2">
      <c r="A10" s="40" t="s">
        <v>74</v>
      </c>
      <c r="B10" s="34"/>
      <c r="C10" s="34"/>
      <c r="D10" s="35"/>
      <c r="E10" s="36"/>
      <c r="F10" s="36"/>
      <c r="G10" s="36"/>
      <c r="H10" s="37"/>
      <c r="I10" s="38"/>
      <c r="J10" s="36"/>
      <c r="K10" s="36"/>
      <c r="L10" s="36"/>
      <c r="M10" s="39"/>
      <c r="N10" s="43"/>
      <c r="O10" s="43"/>
      <c r="P10" s="43"/>
    </row>
    <row r="11" spans="1:16" ht="28.5" customHeight="1" x14ac:dyDescent="0.2">
      <c r="A11" s="20"/>
      <c r="B11" s="21" t="s">
        <v>25</v>
      </c>
      <c r="C11" s="21" t="s">
        <v>45</v>
      </c>
      <c r="D11" s="21" t="s">
        <v>64</v>
      </c>
      <c r="E11" s="32"/>
      <c r="F11" s="32"/>
      <c r="G11" s="32"/>
      <c r="H11" s="33"/>
      <c r="I11" s="22"/>
      <c r="J11" s="50"/>
      <c r="K11" s="50"/>
      <c r="L11" s="50"/>
      <c r="M11" s="52">
        <f>SUM(E11:L11)</f>
        <v>0</v>
      </c>
      <c r="N11" s="44">
        <v>12.5</v>
      </c>
      <c r="O11" s="44">
        <f>M11*N11</f>
        <v>0</v>
      </c>
      <c r="P11" s="44">
        <v>24.95</v>
      </c>
    </row>
    <row r="12" spans="1:16" ht="28.5" customHeight="1" x14ac:dyDescent="0.2">
      <c r="A12" s="20"/>
      <c r="B12" s="21" t="s">
        <v>25</v>
      </c>
      <c r="C12" s="21" t="s">
        <v>45</v>
      </c>
      <c r="D12" s="21" t="s">
        <v>24</v>
      </c>
      <c r="E12" s="16"/>
      <c r="F12" s="16"/>
      <c r="G12" s="16"/>
      <c r="H12" s="17"/>
      <c r="I12" s="22"/>
      <c r="J12" s="51"/>
      <c r="K12" s="51"/>
      <c r="L12" s="51"/>
      <c r="M12" s="52">
        <f t="shared" ref="M12:M38" si="0">SUM(E12:L12)</f>
        <v>0</v>
      </c>
      <c r="N12" s="44">
        <v>12.5</v>
      </c>
      <c r="O12" s="44">
        <f t="shared" ref="O12:O38" si="1">M12*N12</f>
        <v>0</v>
      </c>
      <c r="P12" s="44">
        <v>24.95</v>
      </c>
    </row>
    <row r="13" spans="1:16" ht="28.5" customHeight="1" x14ac:dyDescent="0.2">
      <c r="A13" s="20"/>
      <c r="B13" s="21" t="s">
        <v>65</v>
      </c>
      <c r="C13" s="21" t="s">
        <v>46</v>
      </c>
      <c r="D13" s="21" t="s">
        <v>66</v>
      </c>
      <c r="E13" s="16"/>
      <c r="F13" s="16"/>
      <c r="G13" s="16"/>
      <c r="H13" s="17"/>
      <c r="I13" s="18"/>
      <c r="J13" s="51"/>
      <c r="K13" s="51"/>
      <c r="L13" s="51"/>
      <c r="M13" s="52">
        <f t="shared" si="0"/>
        <v>0</v>
      </c>
      <c r="N13" s="45">
        <v>17.5</v>
      </c>
      <c r="O13" s="44">
        <f t="shared" si="1"/>
        <v>0</v>
      </c>
      <c r="P13" s="45">
        <v>34.950000000000003</v>
      </c>
    </row>
    <row r="14" spans="1:16" ht="28.5" customHeight="1" x14ac:dyDescent="0.2">
      <c r="A14" s="20"/>
      <c r="B14" s="21" t="s">
        <v>65</v>
      </c>
      <c r="C14" s="21" t="s">
        <v>46</v>
      </c>
      <c r="D14" s="21" t="s">
        <v>47</v>
      </c>
      <c r="E14" s="16"/>
      <c r="F14" s="16"/>
      <c r="G14" s="16"/>
      <c r="H14" s="17"/>
      <c r="I14" s="18"/>
      <c r="J14" s="51"/>
      <c r="K14" s="51"/>
      <c r="L14" s="51"/>
      <c r="M14" s="52">
        <f t="shared" si="0"/>
        <v>0</v>
      </c>
      <c r="N14" s="45">
        <v>17.5</v>
      </c>
      <c r="O14" s="44">
        <f t="shared" si="1"/>
        <v>0</v>
      </c>
      <c r="P14" s="45">
        <v>34.950000000000003</v>
      </c>
    </row>
    <row r="15" spans="1:16" ht="28.5" customHeight="1" x14ac:dyDescent="0.2">
      <c r="A15" s="20"/>
      <c r="B15" s="21" t="s">
        <v>67</v>
      </c>
      <c r="C15" s="21" t="s">
        <v>46</v>
      </c>
      <c r="D15" s="21" t="s">
        <v>66</v>
      </c>
      <c r="E15" s="51"/>
      <c r="F15" s="16"/>
      <c r="G15" s="16"/>
      <c r="H15" s="17"/>
      <c r="I15" s="18"/>
      <c r="J15" s="16"/>
      <c r="K15" s="16"/>
      <c r="L15" s="51"/>
      <c r="M15" s="52">
        <f t="shared" si="0"/>
        <v>0</v>
      </c>
      <c r="N15" s="45">
        <v>12.5</v>
      </c>
      <c r="O15" s="44">
        <f t="shared" si="1"/>
        <v>0</v>
      </c>
      <c r="P15" s="45">
        <v>24.95</v>
      </c>
    </row>
    <row r="16" spans="1:16" ht="28.5" customHeight="1" x14ac:dyDescent="0.2">
      <c r="A16" s="20"/>
      <c r="B16" s="21" t="s">
        <v>67</v>
      </c>
      <c r="C16" s="21" t="s">
        <v>46</v>
      </c>
      <c r="D16" s="21" t="s">
        <v>14</v>
      </c>
      <c r="E16" s="51"/>
      <c r="F16" s="16"/>
      <c r="G16" s="16"/>
      <c r="H16" s="17"/>
      <c r="I16" s="18"/>
      <c r="J16" s="16"/>
      <c r="K16" s="16"/>
      <c r="L16" s="51"/>
      <c r="M16" s="52">
        <f t="shared" si="0"/>
        <v>0</v>
      </c>
      <c r="N16" s="45">
        <v>12.5</v>
      </c>
      <c r="O16" s="44">
        <f t="shared" si="1"/>
        <v>0</v>
      </c>
      <c r="P16" s="45">
        <v>24.95</v>
      </c>
    </row>
    <row r="17" spans="1:16" ht="28.5" customHeight="1" x14ac:dyDescent="0.2">
      <c r="A17" s="20"/>
      <c r="B17" s="21" t="s">
        <v>21</v>
      </c>
      <c r="C17" s="21" t="s">
        <v>45</v>
      </c>
      <c r="D17" s="21" t="s">
        <v>64</v>
      </c>
      <c r="E17" s="16"/>
      <c r="F17" s="16"/>
      <c r="G17" s="16"/>
      <c r="H17" s="17"/>
      <c r="I17" s="18"/>
      <c r="J17" s="19"/>
      <c r="K17" s="19"/>
      <c r="L17" s="19"/>
      <c r="M17" s="52">
        <f t="shared" si="0"/>
        <v>0</v>
      </c>
      <c r="N17" s="44">
        <v>20</v>
      </c>
      <c r="O17" s="44">
        <f t="shared" si="1"/>
        <v>0</v>
      </c>
      <c r="P17" s="44">
        <v>39.950000000000003</v>
      </c>
    </row>
    <row r="18" spans="1:16" ht="28.5" customHeight="1" x14ac:dyDescent="0.2">
      <c r="A18" s="20"/>
      <c r="B18" s="21" t="s">
        <v>21</v>
      </c>
      <c r="C18" s="21" t="s">
        <v>45</v>
      </c>
      <c r="D18" s="21" t="s">
        <v>13</v>
      </c>
      <c r="E18" s="16"/>
      <c r="F18" s="16"/>
      <c r="G18" s="16"/>
      <c r="H18" s="17"/>
      <c r="I18" s="18"/>
      <c r="J18" s="19"/>
      <c r="K18" s="19"/>
      <c r="L18" s="19"/>
      <c r="M18" s="52">
        <f t="shared" si="0"/>
        <v>0</v>
      </c>
      <c r="N18" s="44">
        <v>20</v>
      </c>
      <c r="O18" s="44">
        <f t="shared" si="1"/>
        <v>0</v>
      </c>
      <c r="P18" s="44">
        <v>39.950000000000003</v>
      </c>
    </row>
    <row r="19" spans="1:16" ht="28.5" customHeight="1" x14ac:dyDescent="0.2">
      <c r="A19" s="20"/>
      <c r="B19" s="21" t="s">
        <v>21</v>
      </c>
      <c r="C19" s="21" t="s">
        <v>45</v>
      </c>
      <c r="D19" s="21" t="s">
        <v>24</v>
      </c>
      <c r="E19" s="16"/>
      <c r="F19" s="16"/>
      <c r="G19" s="16"/>
      <c r="H19" s="17"/>
      <c r="I19" s="18"/>
      <c r="J19" s="19"/>
      <c r="K19" s="19"/>
      <c r="L19" s="19"/>
      <c r="M19" s="52">
        <f t="shared" si="0"/>
        <v>0</v>
      </c>
      <c r="N19" s="44">
        <v>20</v>
      </c>
      <c r="O19" s="44">
        <f t="shared" si="1"/>
        <v>0</v>
      </c>
      <c r="P19" s="44">
        <v>39.950000000000003</v>
      </c>
    </row>
    <row r="20" spans="1:16" ht="28.5" customHeight="1" x14ac:dyDescent="0.2">
      <c r="A20" s="20"/>
      <c r="B20" s="21" t="s">
        <v>84</v>
      </c>
      <c r="C20" s="21" t="s">
        <v>45</v>
      </c>
      <c r="D20" s="21" t="s">
        <v>85</v>
      </c>
      <c r="E20" s="16"/>
      <c r="F20" s="16"/>
      <c r="G20" s="16"/>
      <c r="H20" s="17"/>
      <c r="I20" s="18"/>
      <c r="J20" s="19"/>
      <c r="K20" s="19"/>
      <c r="L20" s="19"/>
      <c r="M20" s="52">
        <f t="shared" ref="M20" si="2">SUM(E20:L20)</f>
        <v>0</v>
      </c>
      <c r="N20" s="44">
        <v>20</v>
      </c>
      <c r="O20" s="44">
        <f t="shared" ref="O20" si="3">M20*N20</f>
        <v>0</v>
      </c>
      <c r="P20" s="44">
        <v>39.950000000000003</v>
      </c>
    </row>
    <row r="21" spans="1:16" ht="28.5" customHeight="1" x14ac:dyDescent="0.2">
      <c r="A21" s="20"/>
      <c r="B21" s="21" t="s">
        <v>40</v>
      </c>
      <c r="C21" s="21" t="s">
        <v>49</v>
      </c>
      <c r="D21" s="21" t="s">
        <v>14</v>
      </c>
      <c r="E21" s="16"/>
      <c r="F21" s="16"/>
      <c r="G21" s="16"/>
      <c r="H21" s="17"/>
      <c r="I21" s="19"/>
      <c r="J21" s="19"/>
      <c r="K21" s="19"/>
      <c r="L21" s="19"/>
      <c r="M21" s="52">
        <f t="shared" si="0"/>
        <v>0</v>
      </c>
      <c r="N21" s="44">
        <v>25</v>
      </c>
      <c r="O21" s="44">
        <f t="shared" si="1"/>
        <v>0</v>
      </c>
      <c r="P21" s="44">
        <v>49.95</v>
      </c>
    </row>
    <row r="22" spans="1:16" ht="28.5" customHeight="1" x14ac:dyDescent="0.2">
      <c r="A22" s="1"/>
      <c r="B22" s="21" t="s">
        <v>68</v>
      </c>
      <c r="C22" s="21" t="s">
        <v>46</v>
      </c>
      <c r="D22" s="21" t="s">
        <v>47</v>
      </c>
      <c r="E22" s="16"/>
      <c r="F22" s="16"/>
      <c r="G22" s="16"/>
      <c r="H22" s="17"/>
      <c r="I22" s="18"/>
      <c r="J22" s="51"/>
      <c r="K22" s="51"/>
      <c r="L22" s="51"/>
      <c r="M22" s="52">
        <f t="shared" si="0"/>
        <v>0</v>
      </c>
      <c r="N22" s="45">
        <v>22.5</v>
      </c>
      <c r="O22" s="44">
        <f t="shared" si="1"/>
        <v>0</v>
      </c>
      <c r="P22" s="45">
        <v>44.95</v>
      </c>
    </row>
    <row r="23" spans="1:16" ht="28.5" customHeight="1" x14ac:dyDescent="0.2">
      <c r="A23" s="20"/>
      <c r="B23" s="21" t="s">
        <v>58</v>
      </c>
      <c r="C23" s="21" t="s">
        <v>54</v>
      </c>
      <c r="D23" s="21" t="s">
        <v>14</v>
      </c>
      <c r="E23" s="19"/>
      <c r="F23" s="16"/>
      <c r="G23" s="16"/>
      <c r="H23" s="17"/>
      <c r="I23" s="18"/>
      <c r="J23" s="19"/>
      <c r="K23" s="19"/>
      <c r="L23" s="19"/>
      <c r="M23" s="52">
        <f t="shared" si="0"/>
        <v>0</v>
      </c>
      <c r="N23" s="45">
        <v>22.5</v>
      </c>
      <c r="O23" s="44">
        <f t="shared" si="1"/>
        <v>0</v>
      </c>
      <c r="P23" s="45">
        <v>44.95</v>
      </c>
    </row>
    <row r="24" spans="1:16" ht="28.5" customHeight="1" x14ac:dyDescent="0.2">
      <c r="A24" s="1"/>
      <c r="B24" s="21" t="s">
        <v>30</v>
      </c>
      <c r="C24" s="21" t="s">
        <v>54</v>
      </c>
      <c r="D24" s="21" t="s">
        <v>47</v>
      </c>
      <c r="E24" s="19"/>
      <c r="F24" s="16"/>
      <c r="G24" s="16"/>
      <c r="H24" s="17"/>
      <c r="I24" s="18"/>
      <c r="J24" s="16"/>
      <c r="K24" s="16"/>
      <c r="L24" s="19"/>
      <c r="M24" s="52">
        <f t="shared" si="0"/>
        <v>0</v>
      </c>
      <c r="N24" s="45">
        <v>22.5</v>
      </c>
      <c r="O24" s="44">
        <f t="shared" si="1"/>
        <v>0</v>
      </c>
      <c r="P24" s="45">
        <v>44.95</v>
      </c>
    </row>
    <row r="25" spans="1:16" ht="28.9" customHeight="1" x14ac:dyDescent="0.2">
      <c r="A25" s="1"/>
      <c r="B25" s="21" t="s">
        <v>31</v>
      </c>
      <c r="C25" s="21" t="s">
        <v>45</v>
      </c>
      <c r="D25" s="21" t="s">
        <v>64</v>
      </c>
      <c r="E25" s="19"/>
      <c r="F25" s="11"/>
      <c r="G25" s="11"/>
      <c r="H25" s="11"/>
      <c r="I25" s="11"/>
      <c r="J25" s="11"/>
      <c r="K25" s="11"/>
      <c r="L25" s="19"/>
      <c r="M25" s="52">
        <f t="shared" si="0"/>
        <v>0</v>
      </c>
      <c r="N25" s="45">
        <v>12.5</v>
      </c>
      <c r="O25" s="44">
        <f t="shared" si="1"/>
        <v>0</v>
      </c>
      <c r="P25" s="45">
        <v>24.95</v>
      </c>
    </row>
    <row r="26" spans="1:16" ht="26.65" customHeight="1" x14ac:dyDescent="0.2">
      <c r="A26" s="1"/>
      <c r="B26" s="21" t="s">
        <v>69</v>
      </c>
      <c r="C26" s="21" t="s">
        <v>45</v>
      </c>
      <c r="D26" s="21" t="s">
        <v>24</v>
      </c>
      <c r="E26" s="19"/>
      <c r="F26" s="11"/>
      <c r="G26" s="11"/>
      <c r="H26" s="11"/>
      <c r="I26" s="11"/>
      <c r="J26" s="11"/>
      <c r="K26" s="11"/>
      <c r="L26" s="19"/>
      <c r="M26" s="52">
        <f t="shared" si="0"/>
        <v>0</v>
      </c>
      <c r="N26" s="45">
        <v>14.95</v>
      </c>
      <c r="O26" s="44">
        <f t="shared" si="1"/>
        <v>0</v>
      </c>
      <c r="P26" s="45">
        <v>29.95</v>
      </c>
    </row>
    <row r="27" spans="1:16" ht="26.65" customHeight="1" x14ac:dyDescent="0.2">
      <c r="A27" s="1"/>
      <c r="B27" s="21" t="s">
        <v>70</v>
      </c>
      <c r="C27" s="21" t="s">
        <v>46</v>
      </c>
      <c r="D27" s="21" t="s">
        <v>41</v>
      </c>
      <c r="E27" s="19"/>
      <c r="F27" s="11"/>
      <c r="G27" s="11"/>
      <c r="H27" s="11"/>
      <c r="I27" s="11"/>
      <c r="J27" s="11"/>
      <c r="K27" s="11"/>
      <c r="L27" s="19"/>
      <c r="M27" s="52">
        <f t="shared" si="0"/>
        <v>0</v>
      </c>
      <c r="N27" s="45">
        <v>14.95</v>
      </c>
      <c r="O27" s="44">
        <f t="shared" si="1"/>
        <v>0</v>
      </c>
      <c r="P27" s="45">
        <v>29.95</v>
      </c>
    </row>
    <row r="28" spans="1:16" ht="26.65" customHeight="1" x14ac:dyDescent="0.2">
      <c r="A28" s="1"/>
      <c r="B28" s="21" t="s">
        <v>71</v>
      </c>
      <c r="C28" s="21" t="s">
        <v>54</v>
      </c>
      <c r="D28" s="21" t="s">
        <v>47</v>
      </c>
      <c r="E28" s="19"/>
      <c r="F28" s="11"/>
      <c r="G28" s="11"/>
      <c r="H28" s="11"/>
      <c r="I28" s="11"/>
      <c r="J28" s="11"/>
      <c r="K28" s="11"/>
      <c r="L28" s="19"/>
      <c r="M28" s="52">
        <f t="shared" si="0"/>
        <v>0</v>
      </c>
      <c r="N28" s="45">
        <v>17.5</v>
      </c>
      <c r="O28" s="44">
        <f t="shared" si="1"/>
        <v>0</v>
      </c>
      <c r="P28" s="45">
        <v>34.950000000000003</v>
      </c>
    </row>
    <row r="29" spans="1:16" ht="26.65" customHeight="1" x14ac:dyDescent="0.2">
      <c r="A29" s="1"/>
      <c r="B29" s="21" t="s">
        <v>72</v>
      </c>
      <c r="C29" s="21" t="s">
        <v>45</v>
      </c>
      <c r="D29" s="21" t="s">
        <v>64</v>
      </c>
      <c r="E29" s="19"/>
      <c r="F29" s="11"/>
      <c r="G29" s="11"/>
      <c r="H29" s="11"/>
      <c r="I29" s="11"/>
      <c r="J29" s="11"/>
      <c r="K29" s="11"/>
      <c r="L29" s="19"/>
      <c r="M29" s="52">
        <f t="shared" ref="M29" si="4">SUM(E29:L29)</f>
        <v>0</v>
      </c>
      <c r="N29" s="44">
        <v>17.5</v>
      </c>
      <c r="O29" s="44">
        <f t="shared" ref="O29" si="5">M29*N29</f>
        <v>0</v>
      </c>
      <c r="P29" s="44">
        <v>34.950000000000003</v>
      </c>
    </row>
    <row r="30" spans="1:16" ht="26.65" customHeight="1" x14ac:dyDescent="0.2">
      <c r="A30" s="1"/>
      <c r="B30" s="58" t="s">
        <v>72</v>
      </c>
      <c r="C30" s="21" t="s">
        <v>45</v>
      </c>
      <c r="D30" s="21" t="s">
        <v>24</v>
      </c>
      <c r="E30" s="19"/>
      <c r="F30" s="11"/>
      <c r="G30" s="11"/>
      <c r="H30" s="11"/>
      <c r="I30" s="11"/>
      <c r="J30" s="11"/>
      <c r="K30" s="11"/>
      <c r="L30" s="19"/>
      <c r="M30" s="52">
        <f t="shared" si="0"/>
        <v>0</v>
      </c>
      <c r="N30" s="44">
        <v>17.5</v>
      </c>
      <c r="O30" s="44">
        <f t="shared" si="1"/>
        <v>0</v>
      </c>
      <c r="P30" s="44">
        <v>34.950000000000003</v>
      </c>
    </row>
    <row r="31" spans="1:16" ht="26.65" customHeight="1" x14ac:dyDescent="0.2">
      <c r="A31" s="1"/>
      <c r="B31" s="21" t="s">
        <v>27</v>
      </c>
      <c r="C31" s="21" t="s">
        <v>46</v>
      </c>
      <c r="D31" s="21" t="s">
        <v>34</v>
      </c>
      <c r="E31" s="19"/>
      <c r="F31" s="11"/>
      <c r="G31" s="11"/>
      <c r="H31" s="11"/>
      <c r="I31" s="11"/>
      <c r="J31" s="11"/>
      <c r="K31" s="11"/>
      <c r="L31" s="19"/>
      <c r="M31" s="52">
        <f t="shared" si="0"/>
        <v>0</v>
      </c>
      <c r="N31" s="45">
        <v>25</v>
      </c>
      <c r="O31" s="44">
        <f t="shared" si="1"/>
        <v>0</v>
      </c>
      <c r="P31" s="45">
        <v>49.95</v>
      </c>
    </row>
    <row r="32" spans="1:16" ht="26.65" customHeight="1" x14ac:dyDescent="0.2">
      <c r="A32" s="21"/>
      <c r="B32" s="21" t="s">
        <v>73</v>
      </c>
      <c r="C32" s="21" t="s">
        <v>46</v>
      </c>
      <c r="D32" s="21" t="s">
        <v>81</v>
      </c>
      <c r="E32" s="19"/>
      <c r="F32" s="11"/>
      <c r="G32" s="11"/>
      <c r="H32" s="11"/>
      <c r="I32" s="11"/>
      <c r="J32" s="11"/>
      <c r="K32" s="11"/>
      <c r="L32" s="19"/>
      <c r="M32" s="52">
        <f t="shared" ref="M32" si="6">SUM(E32:L32)</f>
        <v>0</v>
      </c>
      <c r="N32" s="45">
        <v>25</v>
      </c>
      <c r="O32" s="44">
        <f t="shared" ref="O32" si="7">M32*N32</f>
        <v>0</v>
      </c>
      <c r="P32" s="45">
        <v>49.95</v>
      </c>
    </row>
    <row r="33" spans="1:16" ht="26.65" customHeight="1" x14ac:dyDescent="0.2">
      <c r="A33" s="21"/>
      <c r="B33" s="21" t="s">
        <v>73</v>
      </c>
      <c r="C33" s="21" t="s">
        <v>46</v>
      </c>
      <c r="D33" s="21" t="s">
        <v>41</v>
      </c>
      <c r="E33" s="19"/>
      <c r="F33" s="11"/>
      <c r="G33" s="11"/>
      <c r="H33" s="11"/>
      <c r="I33" s="11"/>
      <c r="J33" s="11"/>
      <c r="K33" s="11"/>
      <c r="L33" s="19"/>
      <c r="M33" s="52">
        <f t="shared" si="0"/>
        <v>0</v>
      </c>
      <c r="N33" s="45">
        <v>25</v>
      </c>
      <c r="O33" s="44">
        <f t="shared" si="1"/>
        <v>0</v>
      </c>
      <c r="P33" s="45">
        <v>49.95</v>
      </c>
    </row>
    <row r="34" spans="1:16" ht="26.65" customHeight="1" x14ac:dyDescent="0.2">
      <c r="A34" s="21"/>
      <c r="B34" s="21" t="s">
        <v>93</v>
      </c>
      <c r="C34" s="21"/>
      <c r="D34" s="21" t="s">
        <v>14</v>
      </c>
      <c r="E34" s="19"/>
      <c r="F34" s="11"/>
      <c r="G34" s="11"/>
      <c r="H34" s="11"/>
      <c r="I34" s="11"/>
      <c r="J34" s="11"/>
      <c r="K34" s="11"/>
      <c r="L34" s="19"/>
      <c r="M34" s="52"/>
      <c r="N34" s="45"/>
      <c r="O34" s="44"/>
      <c r="P34" s="45"/>
    </row>
    <row r="35" spans="1:16" ht="26.65" customHeight="1" x14ac:dyDescent="0.2">
      <c r="A35" s="21"/>
      <c r="B35" s="21" t="s">
        <v>94</v>
      </c>
      <c r="C35" s="21"/>
      <c r="D35" s="21" t="s">
        <v>41</v>
      </c>
      <c r="E35" s="19"/>
      <c r="F35" s="11"/>
      <c r="G35" s="11"/>
      <c r="H35" s="11"/>
      <c r="I35" s="11"/>
      <c r="J35" s="11"/>
      <c r="K35" s="11"/>
      <c r="L35" s="19"/>
      <c r="M35" s="52"/>
      <c r="N35" s="45"/>
      <c r="O35" s="44"/>
      <c r="P35" s="45"/>
    </row>
    <row r="36" spans="1:16" ht="28.5" customHeight="1" x14ac:dyDescent="0.2">
      <c r="A36" s="1"/>
      <c r="B36" s="1" t="s">
        <v>56</v>
      </c>
      <c r="C36" s="1" t="s">
        <v>54</v>
      </c>
      <c r="D36" s="1" t="s">
        <v>14</v>
      </c>
      <c r="E36" s="19"/>
      <c r="F36" s="11"/>
      <c r="G36" s="11"/>
      <c r="H36" s="11"/>
      <c r="I36" s="11"/>
      <c r="J36" s="11"/>
      <c r="K36" s="11"/>
      <c r="L36" s="19"/>
      <c r="M36" s="10">
        <f t="shared" ref="M36" si="8">SUM(E36:L36)</f>
        <v>0</v>
      </c>
      <c r="N36" s="45">
        <v>22.5</v>
      </c>
      <c r="O36" s="44">
        <f t="shared" ref="O36" si="9">M36*N36</f>
        <v>0</v>
      </c>
      <c r="P36" s="45">
        <v>44.95</v>
      </c>
    </row>
    <row r="37" spans="1:16" ht="26.65" customHeight="1" x14ac:dyDescent="0.2">
      <c r="A37" s="9"/>
      <c r="B37" s="59" t="s">
        <v>50</v>
      </c>
      <c r="C37" s="1" t="s">
        <v>45</v>
      </c>
      <c r="D37" s="21" t="s">
        <v>64</v>
      </c>
      <c r="E37" s="19"/>
      <c r="F37" s="19"/>
      <c r="G37" s="19"/>
      <c r="H37" s="19"/>
      <c r="I37" s="19"/>
      <c r="J37" s="19"/>
      <c r="K37" s="19"/>
      <c r="L37" s="11"/>
      <c r="M37" s="52">
        <f t="shared" si="0"/>
        <v>0</v>
      </c>
      <c r="N37" s="47">
        <v>20</v>
      </c>
      <c r="O37" s="44">
        <f t="shared" si="1"/>
        <v>0</v>
      </c>
      <c r="P37" s="47">
        <v>39.950000000000003</v>
      </c>
    </row>
    <row r="38" spans="1:16" ht="26.65" customHeight="1" x14ac:dyDescent="0.2">
      <c r="A38" s="9"/>
      <c r="B38" s="59" t="s">
        <v>50</v>
      </c>
      <c r="C38" s="1" t="s">
        <v>45</v>
      </c>
      <c r="D38" s="21" t="s">
        <v>24</v>
      </c>
      <c r="E38" s="19"/>
      <c r="F38" s="19"/>
      <c r="G38" s="19"/>
      <c r="H38" s="19"/>
      <c r="I38" s="19"/>
      <c r="J38" s="19"/>
      <c r="K38" s="19"/>
      <c r="L38" s="11"/>
      <c r="M38" s="53">
        <f t="shared" si="0"/>
        <v>0</v>
      </c>
      <c r="N38" s="54">
        <v>20</v>
      </c>
      <c r="O38" s="44">
        <f t="shared" si="1"/>
        <v>0</v>
      </c>
      <c r="P38" s="54">
        <v>39.950000000000003</v>
      </c>
    </row>
    <row r="39" spans="1:16" ht="25.5" customHeight="1" x14ac:dyDescent="0.2">
      <c r="A39" s="25" t="s">
        <v>59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5"/>
      <c r="N39" s="56"/>
      <c r="O39" s="56"/>
      <c r="P39" s="57"/>
    </row>
    <row r="40" spans="1:16" ht="26.65" customHeight="1" x14ac:dyDescent="0.2">
      <c r="A40" s="20"/>
      <c r="B40" s="21" t="s">
        <v>38</v>
      </c>
      <c r="C40" s="21" t="s">
        <v>45</v>
      </c>
      <c r="D40" s="21" t="s">
        <v>35</v>
      </c>
      <c r="E40" s="22"/>
      <c r="F40" s="22"/>
      <c r="G40" s="22"/>
      <c r="H40" s="22"/>
      <c r="I40" s="22"/>
      <c r="J40" s="23"/>
      <c r="K40" s="23"/>
      <c r="L40" s="23"/>
      <c r="M40" s="24">
        <f>SUM(E40:L40)</f>
        <v>0</v>
      </c>
      <c r="N40" s="44">
        <v>12.5</v>
      </c>
      <c r="O40" s="44">
        <f>M40*N40</f>
        <v>0</v>
      </c>
      <c r="P40" s="44">
        <v>24.95</v>
      </c>
    </row>
    <row r="41" spans="1:16" ht="28.5" customHeight="1" x14ac:dyDescent="0.2">
      <c r="A41" s="1"/>
      <c r="B41" s="1" t="s">
        <v>15</v>
      </c>
      <c r="C41" s="1" t="s">
        <v>45</v>
      </c>
      <c r="D41" s="1" t="s">
        <v>36</v>
      </c>
      <c r="E41" s="11"/>
      <c r="F41" s="11"/>
      <c r="G41" s="11"/>
      <c r="H41" s="11"/>
      <c r="I41" s="11"/>
      <c r="J41" s="19"/>
      <c r="K41" s="19"/>
      <c r="L41" s="19"/>
      <c r="M41" s="24">
        <f t="shared" ref="M41:M55" si="10">SUM(E41:L41)</f>
        <v>0</v>
      </c>
      <c r="N41" s="44">
        <v>20</v>
      </c>
      <c r="O41" s="44">
        <f t="shared" ref="O41:O55" si="11">M41*N41</f>
        <v>0</v>
      </c>
      <c r="P41" s="44">
        <v>39.950000000000003</v>
      </c>
    </row>
    <row r="42" spans="1:16" ht="28.5" customHeight="1" x14ac:dyDescent="0.2">
      <c r="A42" s="1"/>
      <c r="B42" s="1" t="s">
        <v>28</v>
      </c>
      <c r="C42" s="1" t="s">
        <v>45</v>
      </c>
      <c r="D42" s="1" t="s">
        <v>39</v>
      </c>
      <c r="E42" s="11"/>
      <c r="F42" s="11"/>
      <c r="G42" s="11"/>
      <c r="H42" s="11"/>
      <c r="I42" s="11"/>
      <c r="J42" s="19"/>
      <c r="K42" s="19"/>
      <c r="L42" s="19"/>
      <c r="M42" s="24">
        <f t="shared" si="10"/>
        <v>0</v>
      </c>
      <c r="N42" s="44">
        <v>20</v>
      </c>
      <c r="O42" s="44">
        <f t="shared" si="11"/>
        <v>0</v>
      </c>
      <c r="P42" s="44">
        <v>39.950000000000003</v>
      </c>
    </row>
    <row r="43" spans="1:16" ht="28.5" customHeight="1" x14ac:dyDescent="0.2">
      <c r="A43" s="20"/>
      <c r="B43" s="21" t="s">
        <v>84</v>
      </c>
      <c r="C43" s="21" t="s">
        <v>45</v>
      </c>
      <c r="D43" s="21" t="s">
        <v>86</v>
      </c>
      <c r="E43" s="16"/>
      <c r="F43" s="16"/>
      <c r="G43" s="16"/>
      <c r="H43" s="17"/>
      <c r="I43" s="18"/>
      <c r="J43" s="19"/>
      <c r="K43" s="19"/>
      <c r="L43" s="19"/>
      <c r="M43" s="52">
        <f t="shared" si="10"/>
        <v>0</v>
      </c>
      <c r="N43" s="44">
        <v>20</v>
      </c>
      <c r="O43" s="44">
        <f t="shared" si="11"/>
        <v>0</v>
      </c>
      <c r="P43" s="44">
        <v>39.950000000000003</v>
      </c>
    </row>
    <row r="44" spans="1:16" ht="28.5" customHeight="1" x14ac:dyDescent="0.2">
      <c r="A44" s="20"/>
      <c r="B44" s="21" t="s">
        <v>77</v>
      </c>
      <c r="C44" s="21" t="s">
        <v>46</v>
      </c>
      <c r="D44" s="21" t="s">
        <v>78</v>
      </c>
      <c r="E44" s="16"/>
      <c r="F44" s="16"/>
      <c r="G44" s="16"/>
      <c r="H44" s="17"/>
      <c r="I44" s="18"/>
      <c r="J44" s="51"/>
      <c r="K44" s="51"/>
      <c r="L44" s="51"/>
      <c r="M44" s="52">
        <f t="shared" si="10"/>
        <v>0</v>
      </c>
      <c r="N44" s="45">
        <v>17.5</v>
      </c>
      <c r="O44" s="44">
        <f t="shared" si="11"/>
        <v>0</v>
      </c>
      <c r="P44" s="45">
        <v>34.950000000000003</v>
      </c>
    </row>
    <row r="45" spans="1:16" ht="28.5" customHeight="1" x14ac:dyDescent="0.2">
      <c r="A45" s="20"/>
      <c r="B45" s="21" t="s">
        <v>77</v>
      </c>
      <c r="C45" s="21" t="s">
        <v>46</v>
      </c>
      <c r="D45" s="21" t="s">
        <v>41</v>
      </c>
      <c r="E45" s="16"/>
      <c r="F45" s="16"/>
      <c r="G45" s="16"/>
      <c r="H45" s="17"/>
      <c r="I45" s="18"/>
      <c r="J45" s="51"/>
      <c r="K45" s="51"/>
      <c r="L45" s="51"/>
      <c r="M45" s="52">
        <f t="shared" ref="M45" si="12">SUM(E45:L45)</f>
        <v>0</v>
      </c>
      <c r="N45" s="45">
        <v>17.5</v>
      </c>
      <c r="O45" s="44">
        <f t="shared" ref="O45" si="13">M45*N45</f>
        <v>0</v>
      </c>
      <c r="P45" s="45">
        <v>34.950000000000003</v>
      </c>
    </row>
    <row r="46" spans="1:16" ht="28.5" customHeight="1" x14ac:dyDescent="0.2">
      <c r="A46" s="20"/>
      <c r="B46" s="21" t="s">
        <v>67</v>
      </c>
      <c r="C46" s="21" t="s">
        <v>46</v>
      </c>
      <c r="D46" s="21" t="s">
        <v>78</v>
      </c>
      <c r="E46" s="51"/>
      <c r="F46" s="16"/>
      <c r="G46" s="16"/>
      <c r="H46" s="17"/>
      <c r="I46" s="18"/>
      <c r="J46" s="16"/>
      <c r="K46" s="16"/>
      <c r="L46" s="51"/>
      <c r="M46" s="52">
        <f t="shared" si="10"/>
        <v>0</v>
      </c>
      <c r="N46" s="45">
        <v>12.5</v>
      </c>
      <c r="O46" s="44">
        <f t="shared" si="11"/>
        <v>0</v>
      </c>
      <c r="P46" s="45">
        <v>24.95</v>
      </c>
    </row>
    <row r="47" spans="1:16" ht="26.65" customHeight="1" x14ac:dyDescent="0.2">
      <c r="A47" s="9"/>
      <c r="B47" s="1" t="s">
        <v>40</v>
      </c>
      <c r="C47" s="1" t="s">
        <v>49</v>
      </c>
      <c r="D47" s="1" t="s">
        <v>16</v>
      </c>
      <c r="E47" s="11"/>
      <c r="F47" s="11"/>
      <c r="G47" s="11"/>
      <c r="H47" s="11"/>
      <c r="I47" s="19"/>
      <c r="J47" s="19"/>
      <c r="K47" s="19"/>
      <c r="L47" s="19"/>
      <c r="M47" s="24">
        <f t="shared" si="10"/>
        <v>0</v>
      </c>
      <c r="N47" s="44">
        <v>25</v>
      </c>
      <c r="O47" s="44">
        <f t="shared" si="11"/>
        <v>0</v>
      </c>
      <c r="P47" s="44">
        <v>49.95</v>
      </c>
    </row>
    <row r="48" spans="1:16" ht="26.65" customHeight="1" x14ac:dyDescent="0.2">
      <c r="A48" s="9"/>
      <c r="B48" s="1" t="s">
        <v>53</v>
      </c>
      <c r="C48" s="1" t="s">
        <v>54</v>
      </c>
      <c r="D48" s="1" t="s">
        <v>55</v>
      </c>
      <c r="E48" s="19"/>
      <c r="F48" s="11"/>
      <c r="G48" s="11"/>
      <c r="H48" s="11"/>
      <c r="I48" s="11"/>
      <c r="J48" s="19"/>
      <c r="K48" s="19"/>
      <c r="L48" s="19"/>
      <c r="M48" s="24">
        <f t="shared" si="10"/>
        <v>0</v>
      </c>
      <c r="N48" s="45">
        <v>22.5</v>
      </c>
      <c r="O48" s="44">
        <f t="shared" si="11"/>
        <v>0</v>
      </c>
      <c r="P48" s="45">
        <v>44.95</v>
      </c>
    </row>
    <row r="49" spans="1:16" ht="26.65" customHeight="1" x14ac:dyDescent="0.2">
      <c r="A49" s="9"/>
      <c r="B49" s="1" t="s">
        <v>56</v>
      </c>
      <c r="C49" s="1" t="s">
        <v>54</v>
      </c>
      <c r="D49" s="1" t="s">
        <v>55</v>
      </c>
      <c r="E49" s="19"/>
      <c r="F49" s="11"/>
      <c r="G49" s="11"/>
      <c r="H49" s="11"/>
      <c r="I49" s="11"/>
      <c r="J49" s="11"/>
      <c r="K49" s="11"/>
      <c r="L49" s="19"/>
      <c r="M49" s="24">
        <f t="shared" si="10"/>
        <v>0</v>
      </c>
      <c r="N49" s="45">
        <v>22.5</v>
      </c>
      <c r="O49" s="44">
        <f t="shared" si="11"/>
        <v>0</v>
      </c>
      <c r="P49" s="45">
        <v>44.95</v>
      </c>
    </row>
    <row r="50" spans="1:16" ht="26.65" customHeight="1" x14ac:dyDescent="0.2">
      <c r="A50" s="9"/>
      <c r="B50" s="1" t="s">
        <v>82</v>
      </c>
      <c r="C50" s="21" t="s">
        <v>46</v>
      </c>
      <c r="D50" s="21" t="s">
        <v>78</v>
      </c>
      <c r="E50" s="16"/>
      <c r="F50" s="16"/>
      <c r="G50" s="16"/>
      <c r="H50" s="17"/>
      <c r="I50" s="18"/>
      <c r="J50" s="51"/>
      <c r="K50" s="51"/>
      <c r="L50" s="51"/>
      <c r="M50" s="52">
        <f t="shared" ref="M50:M51" si="14">SUM(E50:L50)</f>
        <v>0</v>
      </c>
      <c r="N50" s="45">
        <v>22.5</v>
      </c>
      <c r="O50" s="44">
        <f t="shared" ref="O50:O51" si="15">M50*N50</f>
        <v>0</v>
      </c>
      <c r="P50" s="45">
        <v>44.95</v>
      </c>
    </row>
    <row r="51" spans="1:16" ht="26.65" customHeight="1" x14ac:dyDescent="0.2">
      <c r="A51" s="9"/>
      <c r="B51" s="1" t="s">
        <v>82</v>
      </c>
      <c r="C51" s="21" t="s">
        <v>46</v>
      </c>
      <c r="D51" s="21" t="s">
        <v>41</v>
      </c>
      <c r="E51" s="16"/>
      <c r="F51" s="16"/>
      <c r="G51" s="16"/>
      <c r="H51" s="17"/>
      <c r="I51" s="18"/>
      <c r="J51" s="51"/>
      <c r="K51" s="51"/>
      <c r="L51" s="51"/>
      <c r="M51" s="52">
        <f t="shared" si="14"/>
        <v>0</v>
      </c>
      <c r="N51" s="45">
        <v>22.5</v>
      </c>
      <c r="O51" s="44">
        <f t="shared" si="15"/>
        <v>0</v>
      </c>
      <c r="P51" s="45">
        <v>44.95</v>
      </c>
    </row>
    <row r="52" spans="1:16" ht="26.65" customHeight="1" x14ac:dyDescent="0.2">
      <c r="A52" s="9"/>
      <c r="B52" s="1" t="s">
        <v>29</v>
      </c>
      <c r="C52" s="1" t="s">
        <v>46</v>
      </c>
      <c r="D52" s="1" t="s">
        <v>41</v>
      </c>
      <c r="E52" s="19"/>
      <c r="F52" s="11"/>
      <c r="G52" s="11"/>
      <c r="H52" s="11"/>
      <c r="I52" s="11"/>
      <c r="J52" s="11"/>
      <c r="K52" s="11"/>
      <c r="L52" s="19"/>
      <c r="M52" s="24">
        <f t="shared" si="10"/>
        <v>0</v>
      </c>
      <c r="N52" s="45">
        <v>17.5</v>
      </c>
      <c r="O52" s="44">
        <f t="shared" si="11"/>
        <v>0</v>
      </c>
      <c r="P52" s="45">
        <v>34.950000000000003</v>
      </c>
    </row>
    <row r="53" spans="1:16" ht="26.65" customHeight="1" x14ac:dyDescent="0.2">
      <c r="A53" s="9"/>
      <c r="B53" s="1" t="s">
        <v>29</v>
      </c>
      <c r="C53" s="1" t="s">
        <v>46</v>
      </c>
      <c r="D53" s="1" t="s">
        <v>48</v>
      </c>
      <c r="E53" s="19"/>
      <c r="F53" s="11"/>
      <c r="G53" s="11"/>
      <c r="H53" s="11"/>
      <c r="I53" s="11"/>
      <c r="J53" s="11"/>
      <c r="K53" s="11"/>
      <c r="L53" s="19"/>
      <c r="M53" s="24">
        <f t="shared" si="10"/>
        <v>0</v>
      </c>
      <c r="N53" s="45">
        <v>17.5</v>
      </c>
      <c r="O53" s="44">
        <f t="shared" si="11"/>
        <v>0</v>
      </c>
      <c r="P53" s="45">
        <v>34.950000000000003</v>
      </c>
    </row>
    <row r="54" spans="1:16" ht="26.65" customHeight="1" x14ac:dyDescent="0.2">
      <c r="A54" s="9"/>
      <c r="B54" s="1" t="s">
        <v>92</v>
      </c>
      <c r="C54" s="1" t="s">
        <v>54</v>
      </c>
      <c r="D54" s="1" t="s">
        <v>17</v>
      </c>
      <c r="E54" s="19"/>
      <c r="F54" s="11"/>
      <c r="G54" s="11"/>
      <c r="H54" s="11"/>
      <c r="I54" s="11"/>
      <c r="J54" s="11"/>
      <c r="K54" s="11"/>
      <c r="L54" s="19"/>
      <c r="M54" s="24">
        <f t="shared" si="10"/>
        <v>0</v>
      </c>
      <c r="N54" s="45">
        <v>17.5</v>
      </c>
      <c r="O54" s="44">
        <f t="shared" si="11"/>
        <v>0</v>
      </c>
      <c r="P54" s="45">
        <v>34.950000000000003</v>
      </c>
    </row>
    <row r="55" spans="1:16" ht="26.65" customHeight="1" x14ac:dyDescent="0.2">
      <c r="A55" s="9"/>
      <c r="B55" s="59" t="s">
        <v>50</v>
      </c>
      <c r="C55" s="1" t="s">
        <v>45</v>
      </c>
      <c r="D55" s="1" t="s">
        <v>36</v>
      </c>
      <c r="E55" s="19"/>
      <c r="F55" s="19"/>
      <c r="G55" s="19"/>
      <c r="H55" s="19"/>
      <c r="I55" s="19"/>
      <c r="J55" s="19"/>
      <c r="K55" s="19"/>
      <c r="L55" s="11"/>
      <c r="M55" s="24">
        <f t="shared" si="10"/>
        <v>0</v>
      </c>
      <c r="N55" s="47">
        <v>20</v>
      </c>
      <c r="O55" s="44">
        <f t="shared" si="11"/>
        <v>0</v>
      </c>
      <c r="P55" s="47">
        <v>39.950000000000003</v>
      </c>
    </row>
    <row r="56" spans="1:16" ht="25.9" customHeight="1" x14ac:dyDescent="0.2">
      <c r="A56" s="12" t="s">
        <v>91</v>
      </c>
      <c r="B56" s="13"/>
      <c r="C56" s="13"/>
      <c r="D56" s="13"/>
      <c r="E56" s="27"/>
      <c r="F56" s="27"/>
      <c r="G56" s="27"/>
      <c r="H56" s="27"/>
      <c r="I56" s="28"/>
      <c r="J56" s="28"/>
      <c r="K56" s="28"/>
      <c r="L56" s="27"/>
      <c r="M56" s="15"/>
      <c r="N56" s="46"/>
      <c r="O56" s="46"/>
      <c r="P56" s="46"/>
    </row>
    <row r="57" spans="1:16" ht="26.65" customHeight="1" x14ac:dyDescent="0.2">
      <c r="A57" s="9"/>
      <c r="B57" s="1" t="s">
        <v>38</v>
      </c>
      <c r="C57" s="1" t="s">
        <v>45</v>
      </c>
      <c r="D57" s="1" t="s">
        <v>26</v>
      </c>
      <c r="E57" s="11"/>
      <c r="F57" s="11"/>
      <c r="G57" s="11"/>
      <c r="H57" s="11"/>
      <c r="I57" s="22"/>
      <c r="J57" s="19"/>
      <c r="K57" s="19"/>
      <c r="L57" s="19"/>
      <c r="M57" s="10">
        <f>SUM(E57:L57)</f>
        <v>0</v>
      </c>
      <c r="N57" s="44">
        <v>12.5</v>
      </c>
      <c r="O57" s="44">
        <f>M57*N57</f>
        <v>0</v>
      </c>
      <c r="P57" s="44">
        <v>24.95</v>
      </c>
    </row>
    <row r="58" spans="1:16" ht="26.65" customHeight="1" x14ac:dyDescent="0.2">
      <c r="A58" s="9"/>
      <c r="B58" s="1" t="s">
        <v>38</v>
      </c>
      <c r="C58" s="1" t="s">
        <v>45</v>
      </c>
      <c r="D58" s="1" t="s">
        <v>32</v>
      </c>
      <c r="E58" s="11"/>
      <c r="F58" s="11"/>
      <c r="G58" s="11"/>
      <c r="H58" s="11"/>
      <c r="I58" s="22"/>
      <c r="J58" s="19"/>
      <c r="K58" s="19"/>
      <c r="L58" s="19"/>
      <c r="M58" s="10">
        <f>SUM(E58:L58)</f>
        <v>0</v>
      </c>
      <c r="N58" s="44">
        <v>12.5</v>
      </c>
      <c r="O58" s="44">
        <f>M58*N58</f>
        <v>0</v>
      </c>
      <c r="P58" s="44">
        <v>24.95</v>
      </c>
    </row>
    <row r="59" spans="1:16" ht="28.5" customHeight="1" x14ac:dyDescent="0.2">
      <c r="A59" s="1"/>
      <c r="B59" s="1" t="s">
        <v>15</v>
      </c>
      <c r="C59" s="1" t="s">
        <v>45</v>
      </c>
      <c r="D59" s="1" t="s">
        <v>32</v>
      </c>
      <c r="E59" s="11"/>
      <c r="F59" s="11"/>
      <c r="G59" s="11"/>
      <c r="H59" s="11"/>
      <c r="I59" s="11"/>
      <c r="J59" s="19"/>
      <c r="K59" s="19"/>
      <c r="L59" s="19"/>
      <c r="M59" s="10">
        <f t="shared" ref="M59:M77" si="16">SUM(E59:L59)</f>
        <v>0</v>
      </c>
      <c r="N59" s="44">
        <v>20</v>
      </c>
      <c r="O59" s="44">
        <f t="shared" ref="O59:O83" si="17">M59*N59</f>
        <v>0</v>
      </c>
      <c r="P59" s="44">
        <v>39.950000000000003</v>
      </c>
    </row>
    <row r="60" spans="1:16" ht="28.5" customHeight="1" x14ac:dyDescent="0.2">
      <c r="A60" s="1"/>
      <c r="B60" s="1" t="s">
        <v>15</v>
      </c>
      <c r="C60" s="1" t="s">
        <v>45</v>
      </c>
      <c r="D60" s="1" t="s">
        <v>26</v>
      </c>
      <c r="E60" s="11"/>
      <c r="F60" s="11"/>
      <c r="G60" s="11"/>
      <c r="H60" s="11"/>
      <c r="I60" s="11"/>
      <c r="J60" s="19"/>
      <c r="K60" s="19"/>
      <c r="L60" s="19"/>
      <c r="M60" s="10">
        <f t="shared" si="16"/>
        <v>0</v>
      </c>
      <c r="N60" s="44">
        <v>20</v>
      </c>
      <c r="O60" s="44">
        <f t="shared" si="17"/>
        <v>0</v>
      </c>
      <c r="P60" s="44">
        <v>39.950000000000003</v>
      </c>
    </row>
    <row r="61" spans="1:16" ht="28.5" customHeight="1" x14ac:dyDescent="0.2">
      <c r="A61" s="1"/>
      <c r="B61" s="1" t="s">
        <v>28</v>
      </c>
      <c r="C61" s="1" t="s">
        <v>45</v>
      </c>
      <c r="D61" s="1" t="s">
        <v>37</v>
      </c>
      <c r="E61" s="11"/>
      <c r="F61" s="11"/>
      <c r="G61" s="11"/>
      <c r="H61" s="11"/>
      <c r="I61" s="11"/>
      <c r="J61" s="19"/>
      <c r="K61" s="19"/>
      <c r="L61" s="19"/>
      <c r="M61" s="10">
        <f t="shared" si="16"/>
        <v>0</v>
      </c>
      <c r="N61" s="44">
        <v>20</v>
      </c>
      <c r="O61" s="44">
        <f t="shared" si="17"/>
        <v>0</v>
      </c>
      <c r="P61" s="44">
        <v>39.950000000000003</v>
      </c>
    </row>
    <row r="62" spans="1:16" ht="28.5" customHeight="1" x14ac:dyDescent="0.2">
      <c r="A62" s="1"/>
      <c r="B62" s="1" t="s">
        <v>28</v>
      </c>
      <c r="C62" s="1" t="s">
        <v>45</v>
      </c>
      <c r="D62" s="1" t="s">
        <v>90</v>
      </c>
      <c r="E62" s="11"/>
      <c r="F62" s="11"/>
      <c r="G62" s="11"/>
      <c r="H62" s="11"/>
      <c r="I62" s="11"/>
      <c r="J62" s="19"/>
      <c r="K62" s="19"/>
      <c r="L62" s="19"/>
      <c r="M62" s="10">
        <f t="shared" si="16"/>
        <v>0</v>
      </c>
      <c r="N62" s="44">
        <v>20</v>
      </c>
      <c r="O62" s="44">
        <f t="shared" si="17"/>
        <v>0</v>
      </c>
      <c r="P62" s="44">
        <v>39.950000000000003</v>
      </c>
    </row>
    <row r="63" spans="1:16" ht="28.5" customHeight="1" x14ac:dyDescent="0.2">
      <c r="A63" s="20"/>
      <c r="B63" s="21" t="s">
        <v>84</v>
      </c>
      <c r="C63" s="21" t="s">
        <v>45</v>
      </c>
      <c r="D63" s="21" t="s">
        <v>87</v>
      </c>
      <c r="E63" s="16"/>
      <c r="F63" s="16"/>
      <c r="G63" s="16"/>
      <c r="H63" s="17"/>
      <c r="I63" s="18"/>
      <c r="J63" s="19"/>
      <c r="K63" s="19"/>
      <c r="L63" s="19"/>
      <c r="M63" s="52">
        <f t="shared" si="16"/>
        <v>0</v>
      </c>
      <c r="N63" s="44">
        <v>20</v>
      </c>
      <c r="O63" s="44">
        <f t="shared" si="17"/>
        <v>0</v>
      </c>
      <c r="P63" s="44">
        <v>39.950000000000003</v>
      </c>
    </row>
    <row r="64" spans="1:16" ht="28.5" customHeight="1" x14ac:dyDescent="0.2">
      <c r="A64" s="20"/>
      <c r="B64" s="21" t="s">
        <v>84</v>
      </c>
      <c r="C64" s="21" t="s">
        <v>45</v>
      </c>
      <c r="D64" s="21" t="s">
        <v>88</v>
      </c>
      <c r="E64" s="16"/>
      <c r="F64" s="16"/>
      <c r="G64" s="16"/>
      <c r="H64" s="17"/>
      <c r="I64" s="18"/>
      <c r="J64" s="19"/>
      <c r="K64" s="19"/>
      <c r="L64" s="19"/>
      <c r="M64" s="52">
        <f t="shared" si="16"/>
        <v>0</v>
      </c>
      <c r="N64" s="44">
        <v>20</v>
      </c>
      <c r="O64" s="44">
        <f t="shared" si="17"/>
        <v>0</v>
      </c>
      <c r="P64" s="44">
        <v>39.950000000000003</v>
      </c>
    </row>
    <row r="65" spans="1:16" ht="28.5" customHeight="1" x14ac:dyDescent="0.2">
      <c r="A65" s="20"/>
      <c r="B65" s="21" t="s">
        <v>84</v>
      </c>
      <c r="C65" s="21" t="s">
        <v>45</v>
      </c>
      <c r="D65" s="21" t="s">
        <v>89</v>
      </c>
      <c r="E65" s="16"/>
      <c r="F65" s="16"/>
      <c r="G65" s="16"/>
      <c r="H65" s="17"/>
      <c r="I65" s="18"/>
      <c r="J65" s="19"/>
      <c r="K65" s="19"/>
      <c r="L65" s="19"/>
      <c r="M65" s="52">
        <f t="shared" ref="M65" si="18">SUM(E65:L65)</f>
        <v>0</v>
      </c>
      <c r="N65" s="44">
        <v>20</v>
      </c>
      <c r="O65" s="44">
        <f t="shared" ref="O65" si="19">M65*N65</f>
        <v>0</v>
      </c>
      <c r="P65" s="44">
        <v>39.950000000000003</v>
      </c>
    </row>
    <row r="66" spans="1:16" ht="28.5" customHeight="1" x14ac:dyDescent="0.2">
      <c r="A66" s="20"/>
      <c r="B66" s="21" t="s">
        <v>65</v>
      </c>
      <c r="C66" s="21" t="s">
        <v>46</v>
      </c>
      <c r="D66" s="21" t="s">
        <v>80</v>
      </c>
      <c r="E66" s="16"/>
      <c r="F66" s="16"/>
      <c r="G66" s="16"/>
      <c r="H66" s="17"/>
      <c r="I66" s="18"/>
      <c r="J66" s="51"/>
      <c r="K66" s="51"/>
      <c r="L66" s="51"/>
      <c r="M66" s="52">
        <f t="shared" ref="M66" si="20">SUM(E66:L66)</f>
        <v>0</v>
      </c>
      <c r="N66" s="45">
        <v>17.5</v>
      </c>
      <c r="O66" s="44">
        <f t="shared" ref="O66" si="21">M66*N66</f>
        <v>0</v>
      </c>
      <c r="P66" s="45">
        <v>34.950000000000003</v>
      </c>
    </row>
    <row r="67" spans="1:16" ht="28.5" customHeight="1" x14ac:dyDescent="0.2">
      <c r="A67" s="20"/>
      <c r="B67" s="21" t="s">
        <v>67</v>
      </c>
      <c r="C67" s="21" t="s">
        <v>46</v>
      </c>
      <c r="D67" s="21" t="s">
        <v>81</v>
      </c>
      <c r="E67" s="51"/>
      <c r="F67" s="16"/>
      <c r="G67" s="16"/>
      <c r="H67" s="17"/>
      <c r="I67" s="18"/>
      <c r="J67" s="16"/>
      <c r="K67" s="16"/>
      <c r="L67" s="51"/>
      <c r="M67" s="52">
        <f t="shared" ref="M67" si="22">SUM(E67:L67)</f>
        <v>0</v>
      </c>
      <c r="N67" s="45">
        <v>12.5</v>
      </c>
      <c r="O67" s="44">
        <f t="shared" ref="O67" si="23">M67*N67</f>
        <v>0</v>
      </c>
      <c r="P67" s="45">
        <v>24.95</v>
      </c>
    </row>
    <row r="68" spans="1:16" ht="26.65" customHeight="1" x14ac:dyDescent="0.2">
      <c r="A68" s="1"/>
      <c r="B68" s="21" t="s">
        <v>69</v>
      </c>
      <c r="C68" s="21" t="s">
        <v>45</v>
      </c>
      <c r="D68" s="21" t="s">
        <v>26</v>
      </c>
      <c r="E68" s="19"/>
      <c r="F68" s="11"/>
      <c r="G68" s="11"/>
      <c r="H68" s="11"/>
      <c r="I68" s="11"/>
      <c r="J68" s="11"/>
      <c r="K68" s="11"/>
      <c r="L68" s="19"/>
      <c r="M68" s="52">
        <v>0</v>
      </c>
      <c r="N68" s="45">
        <v>14.95</v>
      </c>
      <c r="O68" s="44">
        <v>0</v>
      </c>
      <c r="P68" s="45">
        <v>29.95</v>
      </c>
    </row>
    <row r="69" spans="1:16" ht="26.65" customHeight="1" x14ac:dyDescent="0.2">
      <c r="A69" s="1"/>
      <c r="B69" s="21" t="s">
        <v>71</v>
      </c>
      <c r="C69" s="21" t="s">
        <v>54</v>
      </c>
      <c r="D69" s="21" t="s">
        <v>83</v>
      </c>
      <c r="E69" s="19"/>
      <c r="F69" s="11"/>
      <c r="G69" s="11"/>
      <c r="H69" s="11"/>
      <c r="I69" s="11"/>
      <c r="J69" s="11"/>
      <c r="K69" s="11"/>
      <c r="L69" s="19"/>
      <c r="M69" s="52">
        <f t="shared" ref="M69" si="24">SUM(E69:L69)</f>
        <v>0</v>
      </c>
      <c r="N69" s="45">
        <v>17.5</v>
      </c>
      <c r="O69" s="44">
        <f t="shared" ref="O69" si="25">M69*N69</f>
        <v>0</v>
      </c>
      <c r="P69" s="45">
        <v>34.950000000000003</v>
      </c>
    </row>
    <row r="70" spans="1:16" ht="26.65" customHeight="1" x14ac:dyDescent="0.2">
      <c r="A70" s="1"/>
      <c r="B70" s="21" t="s">
        <v>72</v>
      </c>
      <c r="C70" s="21" t="s">
        <v>45</v>
      </c>
      <c r="D70" s="21" t="s">
        <v>26</v>
      </c>
      <c r="E70" s="19"/>
      <c r="F70" s="11"/>
      <c r="G70" s="11"/>
      <c r="H70" s="11"/>
      <c r="I70" s="11"/>
      <c r="J70" s="11"/>
      <c r="K70" s="11"/>
      <c r="L70" s="19"/>
      <c r="M70" s="52">
        <v>0</v>
      </c>
      <c r="N70" s="44">
        <v>17.5</v>
      </c>
      <c r="O70" s="44">
        <v>0</v>
      </c>
      <c r="P70" s="44">
        <v>34.950000000000003</v>
      </c>
    </row>
    <row r="71" spans="1:16" ht="26.65" customHeight="1" x14ac:dyDescent="0.2">
      <c r="A71" s="9"/>
      <c r="B71" s="1" t="s">
        <v>40</v>
      </c>
      <c r="C71" s="1" t="s">
        <v>49</v>
      </c>
      <c r="D71" s="1" t="s">
        <v>42</v>
      </c>
      <c r="E71" s="11"/>
      <c r="F71" s="11"/>
      <c r="G71" s="11"/>
      <c r="H71" s="11"/>
      <c r="I71" s="19"/>
      <c r="J71" s="19"/>
      <c r="K71" s="19"/>
      <c r="L71" s="19"/>
      <c r="M71" s="10">
        <f t="shared" si="16"/>
        <v>0</v>
      </c>
      <c r="N71" s="44">
        <v>25</v>
      </c>
      <c r="O71" s="44">
        <f t="shared" si="17"/>
        <v>0</v>
      </c>
      <c r="P71" s="44">
        <v>49.95</v>
      </c>
    </row>
    <row r="72" spans="1:16" ht="26.65" customHeight="1" x14ac:dyDescent="0.2">
      <c r="A72" s="9"/>
      <c r="B72" s="1" t="s">
        <v>40</v>
      </c>
      <c r="C72" s="1" t="s">
        <v>49</v>
      </c>
      <c r="D72" s="1" t="s">
        <v>83</v>
      </c>
      <c r="E72" s="11"/>
      <c r="F72" s="11"/>
      <c r="G72" s="11"/>
      <c r="H72" s="11"/>
      <c r="I72" s="19"/>
      <c r="J72" s="19"/>
      <c r="K72" s="19"/>
      <c r="L72" s="19"/>
      <c r="M72" s="10">
        <f t="shared" si="16"/>
        <v>0</v>
      </c>
      <c r="N72" s="44">
        <v>25</v>
      </c>
      <c r="O72" s="44">
        <f t="shared" si="17"/>
        <v>0</v>
      </c>
      <c r="P72" s="44">
        <v>49.95</v>
      </c>
    </row>
    <row r="73" spans="1:16" ht="26.65" customHeight="1" x14ac:dyDescent="0.2">
      <c r="A73" s="9"/>
      <c r="B73" s="1" t="s">
        <v>53</v>
      </c>
      <c r="C73" s="1" t="s">
        <v>54</v>
      </c>
      <c r="D73" s="1" t="s">
        <v>83</v>
      </c>
      <c r="E73" s="19"/>
      <c r="F73" s="11"/>
      <c r="G73" s="11"/>
      <c r="H73" s="11"/>
      <c r="I73" s="11"/>
      <c r="J73" s="19"/>
      <c r="K73" s="19"/>
      <c r="L73" s="19"/>
      <c r="M73" s="10">
        <f t="shared" si="16"/>
        <v>0</v>
      </c>
      <c r="N73" s="45">
        <v>22.5</v>
      </c>
      <c r="O73" s="44">
        <f t="shared" si="17"/>
        <v>0</v>
      </c>
      <c r="P73" s="45">
        <v>44.95</v>
      </c>
    </row>
    <row r="74" spans="1:16" ht="26.65" customHeight="1" x14ac:dyDescent="0.2">
      <c r="A74" s="9"/>
      <c r="B74" s="1" t="s">
        <v>31</v>
      </c>
      <c r="C74" s="1" t="s">
        <v>45</v>
      </c>
      <c r="D74" s="1" t="s">
        <v>26</v>
      </c>
      <c r="E74" s="19"/>
      <c r="F74" s="11"/>
      <c r="G74" s="11"/>
      <c r="H74" s="11"/>
      <c r="I74" s="11"/>
      <c r="J74" s="11"/>
      <c r="K74" s="11"/>
      <c r="L74" s="19"/>
      <c r="M74" s="10">
        <f t="shared" si="16"/>
        <v>0</v>
      </c>
      <c r="N74" s="45">
        <v>12.5</v>
      </c>
      <c r="O74" s="44">
        <f t="shared" si="17"/>
        <v>0</v>
      </c>
      <c r="P74" s="45">
        <v>24.95</v>
      </c>
    </row>
    <row r="75" spans="1:16" ht="28.5" customHeight="1" x14ac:dyDescent="0.2">
      <c r="A75" s="1"/>
      <c r="B75" s="1" t="s">
        <v>30</v>
      </c>
      <c r="C75" s="1" t="s">
        <v>54</v>
      </c>
      <c r="D75" s="1" t="s">
        <v>83</v>
      </c>
      <c r="E75" s="19"/>
      <c r="F75" s="11"/>
      <c r="G75" s="11"/>
      <c r="I75" s="11"/>
      <c r="J75" s="11"/>
      <c r="K75" s="11"/>
      <c r="L75" s="19"/>
      <c r="M75" s="10">
        <f t="shared" si="16"/>
        <v>0</v>
      </c>
      <c r="N75" s="45">
        <v>22.5</v>
      </c>
      <c r="O75" s="44">
        <f t="shared" si="17"/>
        <v>0</v>
      </c>
      <c r="P75" s="45">
        <v>44.95</v>
      </c>
    </row>
    <row r="76" spans="1:16" ht="28.5" customHeight="1" x14ac:dyDescent="0.2">
      <c r="A76" s="1"/>
      <c r="B76" s="1" t="s">
        <v>56</v>
      </c>
      <c r="C76" s="1" t="s">
        <v>54</v>
      </c>
      <c r="D76" s="1" t="s">
        <v>83</v>
      </c>
      <c r="E76" s="19"/>
      <c r="F76" s="11"/>
      <c r="G76" s="11"/>
      <c r="H76" s="11"/>
      <c r="I76" s="11"/>
      <c r="J76" s="11"/>
      <c r="K76" s="11"/>
      <c r="L76" s="19"/>
      <c r="M76" s="10">
        <f t="shared" si="16"/>
        <v>0</v>
      </c>
      <c r="N76" s="45">
        <v>22.5</v>
      </c>
      <c r="O76" s="44">
        <f t="shared" si="17"/>
        <v>0</v>
      </c>
      <c r="P76" s="45">
        <v>44.95</v>
      </c>
    </row>
    <row r="77" spans="1:16" ht="26.65" customHeight="1" x14ac:dyDescent="0.2">
      <c r="A77" s="9"/>
      <c r="B77" s="1" t="s">
        <v>27</v>
      </c>
      <c r="C77" s="1" t="s">
        <v>46</v>
      </c>
      <c r="D77" s="1" t="s">
        <v>75</v>
      </c>
      <c r="E77" s="19"/>
      <c r="F77" s="11"/>
      <c r="G77" s="11"/>
      <c r="H77" s="11"/>
      <c r="I77" s="11"/>
      <c r="J77" s="11"/>
      <c r="K77" s="11"/>
      <c r="L77" s="19"/>
      <c r="M77" s="10">
        <f t="shared" si="16"/>
        <v>0</v>
      </c>
      <c r="N77" s="45">
        <v>25</v>
      </c>
      <c r="O77" s="44">
        <f t="shared" si="17"/>
        <v>0</v>
      </c>
      <c r="P77" s="45">
        <v>49.95</v>
      </c>
    </row>
    <row r="78" spans="1:16" ht="26.65" customHeight="1" x14ac:dyDescent="0.2">
      <c r="A78" s="9"/>
      <c r="B78" s="59" t="s">
        <v>50</v>
      </c>
      <c r="C78" s="1" t="s">
        <v>45</v>
      </c>
      <c r="D78" s="1" t="s">
        <v>32</v>
      </c>
      <c r="E78" s="19"/>
      <c r="F78" s="19"/>
      <c r="G78" s="19"/>
      <c r="H78" s="19"/>
      <c r="I78" s="19"/>
      <c r="J78" s="19"/>
      <c r="K78" s="19"/>
      <c r="L78" s="11"/>
      <c r="M78" s="10">
        <f>L78</f>
        <v>0</v>
      </c>
      <c r="N78" s="47">
        <v>20</v>
      </c>
      <c r="O78" s="44">
        <f t="shared" si="17"/>
        <v>0</v>
      </c>
      <c r="P78" s="47">
        <v>39.950000000000003</v>
      </c>
    </row>
    <row r="79" spans="1:16" ht="26.65" customHeight="1" x14ac:dyDescent="0.2">
      <c r="A79" s="9"/>
      <c r="B79" s="59" t="s">
        <v>50</v>
      </c>
      <c r="C79" s="1" t="s">
        <v>45</v>
      </c>
      <c r="D79" s="1" t="s">
        <v>26</v>
      </c>
      <c r="E79" s="19"/>
      <c r="F79" s="19"/>
      <c r="G79" s="19"/>
      <c r="H79" s="19"/>
      <c r="I79" s="19"/>
      <c r="J79" s="19"/>
      <c r="K79" s="19"/>
      <c r="L79" s="11"/>
      <c r="M79" s="10">
        <f>L79</f>
        <v>0</v>
      </c>
      <c r="N79" s="47">
        <v>20</v>
      </c>
      <c r="O79" s="44">
        <f t="shared" si="17"/>
        <v>0</v>
      </c>
      <c r="P79" s="47">
        <v>39.950000000000003</v>
      </c>
    </row>
    <row r="80" spans="1:16" ht="26.65" customHeight="1" x14ac:dyDescent="0.2">
      <c r="A80" s="9"/>
      <c r="B80" s="21" t="s">
        <v>76</v>
      </c>
      <c r="C80" s="21" t="s">
        <v>49</v>
      </c>
      <c r="D80" s="21" t="s">
        <v>14</v>
      </c>
      <c r="E80" s="19"/>
      <c r="F80" s="19"/>
      <c r="G80" s="19"/>
      <c r="H80" s="19"/>
      <c r="I80" s="19"/>
      <c r="J80" s="19"/>
      <c r="K80" s="19"/>
      <c r="L80" s="11"/>
      <c r="M80" s="10">
        <f>L80</f>
        <v>0</v>
      </c>
      <c r="N80" s="47">
        <v>25</v>
      </c>
      <c r="O80" s="44">
        <f t="shared" si="17"/>
        <v>0</v>
      </c>
      <c r="P80" s="47">
        <v>49.95</v>
      </c>
    </row>
    <row r="81" spans="1:16" ht="26.65" customHeight="1" x14ac:dyDescent="0.2">
      <c r="A81" s="9"/>
      <c r="B81" s="21" t="s">
        <v>76</v>
      </c>
      <c r="C81" s="21" t="s">
        <v>49</v>
      </c>
      <c r="D81" s="21" t="s">
        <v>16</v>
      </c>
      <c r="E81" s="19"/>
      <c r="F81" s="19"/>
      <c r="G81" s="19"/>
      <c r="H81" s="19"/>
      <c r="I81" s="19"/>
      <c r="J81" s="19"/>
      <c r="K81" s="19"/>
      <c r="L81" s="11"/>
      <c r="M81" s="10">
        <f t="shared" ref="M81:M83" si="26">L81</f>
        <v>0</v>
      </c>
      <c r="N81" s="47">
        <v>25</v>
      </c>
      <c r="O81" s="44">
        <f t="shared" si="17"/>
        <v>0</v>
      </c>
      <c r="P81" s="47">
        <v>49.95</v>
      </c>
    </row>
    <row r="82" spans="1:16" ht="26.65" customHeight="1" x14ac:dyDescent="0.2">
      <c r="A82" s="9"/>
      <c r="B82" s="21" t="s">
        <v>76</v>
      </c>
      <c r="C82" s="21" t="s">
        <v>49</v>
      </c>
      <c r="D82" s="21" t="s">
        <v>42</v>
      </c>
      <c r="E82" s="19"/>
      <c r="F82" s="19"/>
      <c r="G82" s="19"/>
      <c r="H82" s="19"/>
      <c r="I82" s="19"/>
      <c r="J82" s="19"/>
      <c r="K82" s="19"/>
      <c r="L82" s="11"/>
      <c r="M82" s="10">
        <f t="shared" si="26"/>
        <v>0</v>
      </c>
      <c r="N82" s="47">
        <v>25</v>
      </c>
      <c r="O82" s="44">
        <f t="shared" si="17"/>
        <v>0</v>
      </c>
      <c r="P82" s="47">
        <v>49.95</v>
      </c>
    </row>
    <row r="83" spans="1:16" ht="26.65" customHeight="1" x14ac:dyDescent="0.2">
      <c r="A83" s="9"/>
      <c r="B83" s="21" t="s">
        <v>76</v>
      </c>
      <c r="C83" s="21" t="s">
        <v>49</v>
      </c>
      <c r="D83" s="1" t="s">
        <v>83</v>
      </c>
      <c r="E83" s="19"/>
      <c r="F83" s="19"/>
      <c r="G83" s="19"/>
      <c r="H83" s="19"/>
      <c r="I83" s="19"/>
      <c r="J83" s="19"/>
      <c r="K83" s="19"/>
      <c r="L83" s="11"/>
      <c r="M83" s="10">
        <f t="shared" si="26"/>
        <v>0</v>
      </c>
      <c r="N83" s="47">
        <v>25</v>
      </c>
      <c r="O83" s="44">
        <f t="shared" si="17"/>
        <v>0</v>
      </c>
      <c r="P83" s="47">
        <v>49.95</v>
      </c>
    </row>
    <row r="84" spans="1:16" ht="19.149999999999999" customHeight="1" x14ac:dyDescent="0.2">
      <c r="A84" s="12"/>
      <c r="B84" s="13"/>
      <c r="C84" s="13"/>
      <c r="D84" s="13"/>
      <c r="E84" s="14"/>
      <c r="F84" s="14"/>
      <c r="G84" s="14"/>
      <c r="H84" s="14"/>
      <c r="I84" s="14"/>
      <c r="J84" s="14"/>
      <c r="K84" s="14" t="s">
        <v>51</v>
      </c>
      <c r="L84" s="14" t="s">
        <v>52</v>
      </c>
      <c r="M84" s="15"/>
      <c r="N84" s="48"/>
      <c r="O84" s="48"/>
      <c r="P84" s="48"/>
    </row>
    <row r="85" spans="1:16" ht="26.65" customHeight="1" x14ac:dyDescent="0.2">
      <c r="A85" s="9"/>
      <c r="B85" s="1" t="s">
        <v>57</v>
      </c>
      <c r="C85" s="1" t="s">
        <v>49</v>
      </c>
      <c r="D85" s="1" t="s">
        <v>14</v>
      </c>
      <c r="E85" s="19"/>
      <c r="F85" s="19"/>
      <c r="G85" s="19"/>
      <c r="H85" s="19"/>
      <c r="I85" s="19"/>
      <c r="J85" s="19"/>
      <c r="K85" s="11"/>
      <c r="L85" s="11"/>
      <c r="M85" s="10">
        <f>K85+L85</f>
        <v>0</v>
      </c>
      <c r="N85" s="45">
        <v>12.5</v>
      </c>
      <c r="O85" s="45">
        <f>M85*N85</f>
        <v>0</v>
      </c>
      <c r="P85" s="45">
        <v>24.95</v>
      </c>
    </row>
    <row r="86" spans="1:16" ht="26.65" customHeight="1" x14ac:dyDescent="0.2">
      <c r="A86" s="9"/>
      <c r="B86" s="1" t="s">
        <v>57</v>
      </c>
      <c r="C86" s="1" t="s">
        <v>49</v>
      </c>
      <c r="D86" s="1" t="s">
        <v>42</v>
      </c>
      <c r="E86" s="19"/>
      <c r="F86" s="19"/>
      <c r="G86" s="19"/>
      <c r="H86" s="19"/>
      <c r="I86" s="19"/>
      <c r="J86" s="19"/>
      <c r="K86" s="11"/>
      <c r="L86" s="11"/>
      <c r="M86" s="10">
        <f t="shared" ref="M86:M88" si="27">K86+L86</f>
        <v>0</v>
      </c>
      <c r="N86" s="45">
        <v>12.5</v>
      </c>
      <c r="O86" s="45">
        <f t="shared" ref="O86:O88" si="28">M86*N86</f>
        <v>0</v>
      </c>
      <c r="P86" s="45">
        <v>24.95</v>
      </c>
    </row>
    <row r="87" spans="1:16" ht="26.65" customHeight="1" x14ac:dyDescent="0.2">
      <c r="A87" s="9"/>
      <c r="B87" s="1" t="s">
        <v>57</v>
      </c>
      <c r="C87" s="1" t="s">
        <v>49</v>
      </c>
      <c r="D87" s="1" t="s">
        <v>17</v>
      </c>
      <c r="E87" s="19"/>
      <c r="F87" s="19"/>
      <c r="G87" s="19"/>
      <c r="H87" s="19"/>
      <c r="I87" s="19"/>
      <c r="J87" s="19"/>
      <c r="K87" s="11"/>
      <c r="L87" s="11"/>
      <c r="M87" s="10">
        <f t="shared" si="27"/>
        <v>0</v>
      </c>
      <c r="N87" s="45">
        <v>12.5</v>
      </c>
      <c r="O87" s="45">
        <f t="shared" si="28"/>
        <v>0</v>
      </c>
      <c r="P87" s="45">
        <v>24.95</v>
      </c>
    </row>
    <row r="88" spans="1:16" ht="26.65" customHeight="1" x14ac:dyDescent="0.2">
      <c r="A88" s="9"/>
      <c r="B88" s="1" t="s">
        <v>57</v>
      </c>
      <c r="C88" s="1" t="s">
        <v>49</v>
      </c>
      <c r="D88" s="1" t="s">
        <v>83</v>
      </c>
      <c r="E88" s="19"/>
      <c r="F88" s="19"/>
      <c r="G88" s="19"/>
      <c r="H88" s="19"/>
      <c r="I88" s="19"/>
      <c r="J88" s="19"/>
      <c r="K88" s="11"/>
      <c r="L88" s="11"/>
      <c r="M88" s="10">
        <f t="shared" si="27"/>
        <v>0</v>
      </c>
      <c r="N88" s="45">
        <v>12.5</v>
      </c>
      <c r="O88" s="45">
        <f t="shared" si="28"/>
        <v>0</v>
      </c>
      <c r="P88" s="45">
        <v>24.95</v>
      </c>
    </row>
    <row r="89" spans="1:16" ht="31.15" customHeight="1" x14ac:dyDescent="0.2">
      <c r="A89" s="1"/>
      <c r="B89" s="2"/>
      <c r="C89" s="2"/>
      <c r="D89" s="1"/>
      <c r="E89" s="60" t="s">
        <v>18</v>
      </c>
      <c r="F89" s="60"/>
      <c r="G89" s="60"/>
      <c r="H89" s="60"/>
      <c r="I89" s="60"/>
      <c r="J89" s="11"/>
      <c r="K89" s="11"/>
      <c r="L89" s="11"/>
      <c r="M89" s="10">
        <f>SUM(M11:M88)</f>
        <v>0</v>
      </c>
      <c r="N89" s="45"/>
      <c r="O89" s="45">
        <f>SUM(O11:O88)</f>
        <v>0</v>
      </c>
      <c r="P89" s="45"/>
    </row>
    <row r="90" spans="1:16" ht="28.9" customHeight="1" x14ac:dyDescent="0.2">
      <c r="A90" s="1"/>
      <c r="B90" s="2"/>
      <c r="C90" s="2"/>
      <c r="D90" s="1"/>
      <c r="E90" s="60" t="s">
        <v>19</v>
      </c>
      <c r="F90" s="60"/>
      <c r="G90" s="60"/>
      <c r="H90" s="60"/>
      <c r="I90" s="60"/>
      <c r="J90" s="11"/>
      <c r="K90" s="11"/>
      <c r="L90" s="11"/>
      <c r="M90" s="10"/>
      <c r="N90" s="45"/>
      <c r="O90" s="45"/>
      <c r="P90" s="45"/>
    </row>
    <row r="91" spans="1:16" ht="31.15" customHeight="1" x14ac:dyDescent="0.2">
      <c r="A91" s="1"/>
      <c r="B91" s="2"/>
      <c r="C91" s="2"/>
      <c r="D91" s="1"/>
      <c r="E91" s="60" t="s">
        <v>20</v>
      </c>
      <c r="F91" s="60"/>
      <c r="G91" s="60"/>
      <c r="H91" s="60"/>
      <c r="I91" s="60"/>
      <c r="J91" s="11"/>
      <c r="K91" s="11"/>
      <c r="L91" s="11"/>
      <c r="M91" s="10"/>
      <c r="N91" s="45"/>
      <c r="O91" s="45">
        <f>SUM(O89:O90)</f>
        <v>0</v>
      </c>
      <c r="P91" s="45"/>
    </row>
    <row r="92" spans="1:16" ht="16.149999999999999" customHeight="1" x14ac:dyDescent="0.2"/>
  </sheetData>
  <autoFilter ref="A9:P91" xr:uid="{9F560265-CFA5-43CD-A8A2-16E1FD78E299}"/>
  <mergeCells count="13">
    <mergeCell ref="P8:P9"/>
    <mergeCell ref="A1:P1"/>
    <mergeCell ref="E89:I89"/>
    <mergeCell ref="E90:I90"/>
    <mergeCell ref="A8:A9"/>
    <mergeCell ref="B8:B9"/>
    <mergeCell ref="E91:I91"/>
    <mergeCell ref="O8:O9"/>
    <mergeCell ref="N8:N9"/>
    <mergeCell ref="C8:C9"/>
    <mergeCell ref="E8:L8"/>
    <mergeCell ref="M8:M9"/>
    <mergeCell ref="D8:D9"/>
  </mergeCells>
  <printOptions horizontalCentered="1" verticalCentered="1"/>
  <pageMargins left="3.937007874015748E-2" right="3.937007874015748E-2" top="0.19685039370078741" bottom="0.23622047244094491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Fall25</vt:lpstr>
      <vt:lpstr>Fall25!Print_Area</vt:lpstr>
      <vt:lpstr>Fall25!Print_Titles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Tiny Twig</dc:creator>
  <cp:keywords/>
  <dc:description/>
  <cp:lastModifiedBy>Susan Cavanagh</cp:lastModifiedBy>
  <cp:revision/>
  <cp:lastPrinted>2024-12-25T10:38:46Z</cp:lastPrinted>
  <dcterms:created xsi:type="dcterms:W3CDTF">2023-07-16T15:49:28Z</dcterms:created>
  <dcterms:modified xsi:type="dcterms:W3CDTF">2025-02-17T14:36:30Z</dcterms:modified>
  <cp:category/>
  <cp:contentStatus/>
</cp:coreProperties>
</file>